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230" activeTab="2"/>
  </bookViews>
  <sheets>
    <sheet name="LBFP 2" sheetId="1" r:id="rId1"/>
    <sheet name="LBFP 2A" sheetId="2" r:id="rId2"/>
    <sheet name="MEEO" sheetId="3" r:id="rId3"/>
  </sheets>
  <calcPr calcId="144525"/>
</workbook>
</file>

<file path=xl/calcChain.xml><?xml version="1.0" encoding="utf-8"?>
<calcChain xmlns="http://schemas.openxmlformats.org/spreadsheetml/2006/main">
  <c r="N108" i="2"/>
  <c r="L41"/>
  <c r="L1183" i="1"/>
  <c r="K1183"/>
  <c r="I1183"/>
  <c r="H1183"/>
  <c r="J1182"/>
  <c r="J1181"/>
  <c r="J1183" s="1"/>
  <c r="L1177"/>
  <c r="K1177"/>
  <c r="K1184" s="1"/>
  <c r="I1177"/>
  <c r="I1184" s="1"/>
  <c r="H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77" s="1"/>
  <c r="L1158"/>
  <c r="L1184" s="1"/>
  <c r="K1158"/>
  <c r="I1158"/>
  <c r="H1158"/>
  <c r="H1184" s="1"/>
  <c r="J1157"/>
  <c r="J1156"/>
  <c r="J1155"/>
  <c r="J1154"/>
  <c r="J1153"/>
  <c r="J1152"/>
  <c r="J1151"/>
  <c r="J1150"/>
  <c r="J1158" s="1"/>
  <c r="J1184" s="1"/>
  <c r="J1149"/>
  <c r="S1137"/>
  <c r="M1127"/>
  <c r="S1126"/>
  <c r="M1075"/>
  <c r="M1071"/>
  <c r="M1016"/>
  <c r="M1011"/>
  <c r="M953"/>
  <c r="M836"/>
  <c r="M734"/>
  <c r="M576"/>
  <c r="M526"/>
  <c r="M470"/>
  <c r="M421"/>
  <c r="M364"/>
  <c r="M316"/>
  <c r="M265"/>
  <c r="M209"/>
  <c r="M159"/>
  <c r="M104"/>
  <c r="S1129" l="1"/>
  <c r="S1128"/>
</calcChain>
</file>

<file path=xl/comments1.xml><?xml version="1.0" encoding="utf-8"?>
<comments xmlns="http://schemas.openxmlformats.org/spreadsheetml/2006/main">
  <authors>
    <author>dell</author>
  </authors>
  <commentList>
    <comment ref="J35" authorId="0">
      <text>
        <r>
          <rPr>
            <b/>
            <sz val="9"/>
            <color indexed="81"/>
            <rFont val="Tahoma"/>
            <family val="2"/>
          </rPr>
          <t>ambulance for 2019 reprogram</t>
        </r>
      </text>
    </comment>
  </commentList>
</comments>
</file>

<file path=xl/sharedStrings.xml><?xml version="1.0" encoding="utf-8"?>
<sst xmlns="http://schemas.openxmlformats.org/spreadsheetml/2006/main" count="4068" uniqueCount="716">
  <si>
    <t>LBP Form No. 2</t>
  </si>
  <si>
    <t>PROGRAMMED APPROPRIATION AND OBLIGATION BY OBJECT OF EXPENDITURE</t>
  </si>
  <si>
    <t>Bayog, Zamboanga del Sur</t>
  </si>
  <si>
    <t>OFFICE :</t>
  </si>
  <si>
    <t>MUNICIPAL MAYOR - 1011</t>
  </si>
  <si>
    <t>Past Year</t>
  </si>
  <si>
    <t>Current Year  (Estimate) 2018</t>
  </si>
  <si>
    <t>Budget Year</t>
  </si>
  <si>
    <t>OBJECT OF EXPENDITURE</t>
  </si>
  <si>
    <t>Account</t>
  </si>
  <si>
    <t>(Actual)</t>
  </si>
  <si>
    <t>1st Semester</t>
  </si>
  <si>
    <t>2nd Semester</t>
  </si>
  <si>
    <t>Total</t>
  </si>
  <si>
    <t>(Proposed)</t>
  </si>
  <si>
    <t>Code</t>
  </si>
  <si>
    <t>(Estimate)</t>
  </si>
  <si>
    <t xml:space="preserve">Personal  Services </t>
  </si>
  <si>
    <t>1011-5-01</t>
  </si>
  <si>
    <t>-</t>
  </si>
  <si>
    <t xml:space="preserve">Salaries and Wages - Regular </t>
  </si>
  <si>
    <t>5-01-01-010</t>
  </si>
  <si>
    <t>Personnel Economic Relief Allowance</t>
  </si>
  <si>
    <t>5-01-02-010</t>
  </si>
  <si>
    <t>Representation Allowance (RA)</t>
  </si>
  <si>
    <t>5-01-02-020</t>
  </si>
  <si>
    <t>Transportation Allowance (TA)</t>
  </si>
  <si>
    <t>5-01-02-030</t>
  </si>
  <si>
    <t>Clothing/Uniform Allowance</t>
  </si>
  <si>
    <t>5-01-02-040</t>
  </si>
  <si>
    <t>Retirement &amp; Life Insurance Premiums</t>
  </si>
  <si>
    <t>5-01-03-010</t>
  </si>
  <si>
    <t>PAG-IBIG   Contributions</t>
  </si>
  <si>
    <t>5-01-03-020</t>
  </si>
  <si>
    <t>PHILHEALTH Contributions</t>
  </si>
  <si>
    <t>5-01-03-030</t>
  </si>
  <si>
    <t>ECI Premiums</t>
  </si>
  <si>
    <t>5-01-03-040</t>
  </si>
  <si>
    <t>Productivity Incentive Allowance</t>
  </si>
  <si>
    <t>5-01-02-080</t>
  </si>
  <si>
    <t>Mid-Year Bonus</t>
  </si>
  <si>
    <t>5-01-02-990</t>
  </si>
  <si>
    <t>Year End Bonus</t>
  </si>
  <si>
    <t>5-01-02-140</t>
  </si>
  <si>
    <t>Cash Gift</t>
  </si>
  <si>
    <t>5-01-02-150</t>
  </si>
  <si>
    <t>Ret. &amp; Other Personnel Benefits</t>
  </si>
  <si>
    <t>5-01-04-030</t>
  </si>
  <si>
    <t>Other Personnel Benefits-C N A</t>
  </si>
  <si>
    <t>5-01-04-990</t>
  </si>
  <si>
    <t>Total Personal Services</t>
  </si>
  <si>
    <t>Maint. &amp; Other Oprtg Expenditures</t>
  </si>
  <si>
    <t>1011-5-02</t>
  </si>
  <si>
    <t>Traveling Expenses-Local</t>
  </si>
  <si>
    <t>5-02-01-010</t>
  </si>
  <si>
    <t>Training  Expenses</t>
  </si>
  <si>
    <t>5-02-02-010</t>
  </si>
  <si>
    <t>Office Supplies Expense</t>
  </si>
  <si>
    <t>5-02-03-010</t>
  </si>
  <si>
    <t>Fuel, Oil and Lubricants Expenses</t>
  </si>
  <si>
    <t>5-02-03-090</t>
  </si>
  <si>
    <t>Other Supplies &amp; Materials Exp.</t>
  </si>
  <si>
    <t>5-02-03-990</t>
  </si>
  <si>
    <t>Water Expenses</t>
  </si>
  <si>
    <t>5-02-04-010</t>
  </si>
  <si>
    <t>Electricity Expenses (Gov't.Cntr)</t>
  </si>
  <si>
    <t>5-02-04-020</t>
  </si>
  <si>
    <t>Postage  and Deliveries</t>
  </si>
  <si>
    <t>5-02-05-010</t>
  </si>
  <si>
    <t>Telephone Expenses</t>
  </si>
  <si>
    <t>5-02-05-020</t>
  </si>
  <si>
    <t>Confidential Expenses</t>
  </si>
  <si>
    <t>5-02-10-010</t>
  </si>
  <si>
    <t>Extraordinary &amp; Misc. Expenses</t>
  </si>
  <si>
    <t>5-02-10-030</t>
  </si>
  <si>
    <t>Rep./Maint.- Machinery &amp; Equip</t>
  </si>
  <si>
    <t>5-02-13-050</t>
  </si>
  <si>
    <t>Rep./Maint.- Transportation Equip</t>
  </si>
  <si>
    <t>5-02-13-060</t>
  </si>
  <si>
    <t xml:space="preserve">Rep./Maint.- Furniture &amp; Fixtures </t>
  </si>
  <si>
    <t>5-02-13-070</t>
  </si>
  <si>
    <t>Fedility Bond Premiums</t>
  </si>
  <si>
    <t>5-02-16-020</t>
  </si>
  <si>
    <t>Insurance Expenses</t>
  </si>
  <si>
    <t>5-02-16-030</t>
  </si>
  <si>
    <t>Advertising Expenses</t>
  </si>
  <si>
    <t>5-02-99-010</t>
  </si>
  <si>
    <t>Printing &amp; Publication Expenses</t>
  </si>
  <si>
    <t>5-02-99-020</t>
  </si>
  <si>
    <t>Representation  Expenses</t>
  </si>
  <si>
    <t>5-02-99-030</t>
  </si>
  <si>
    <t>Membership Dues &amp; Contn to Orgns.</t>
  </si>
  <si>
    <t>5-02-99-060</t>
  </si>
  <si>
    <t>Subscription Expenses</t>
  </si>
  <si>
    <t>5-02-99-070</t>
  </si>
  <si>
    <t>Donation Expenses</t>
  </si>
  <si>
    <t>5-02-99-080</t>
  </si>
  <si>
    <t>Other Maint &amp; Operating Expenses</t>
  </si>
  <si>
    <t>5-02-99-990</t>
  </si>
  <si>
    <t>General Services</t>
  </si>
  <si>
    <t>5-02-12-990</t>
  </si>
  <si>
    <t>Total Maint. &amp; Other Oprtng Exp.</t>
  </si>
  <si>
    <t xml:space="preserve">Capital Outlay </t>
  </si>
  <si>
    <t>Office Equipment, Furniture &amp; Fixtures</t>
  </si>
  <si>
    <t>1011-1-07</t>
  </si>
  <si>
    <t>Office Equipments</t>
  </si>
  <si>
    <t>1-07-05-020</t>
  </si>
  <si>
    <t>Information &amp; Comm. Tech. Equipment</t>
  </si>
  <si>
    <t>1-07-05-030</t>
  </si>
  <si>
    <t>Furniture &amp; Fixtures</t>
  </si>
  <si>
    <t>1-07-07-010</t>
  </si>
  <si>
    <t>Total Capital Outlays</t>
  </si>
  <si>
    <t>Total Appropriations</t>
  </si>
  <si>
    <t>Prepared:</t>
  </si>
  <si>
    <t>Reviewed:</t>
  </si>
  <si>
    <t>Aprroved:</t>
  </si>
  <si>
    <t>LEONARDO L. BABASA, JR.,MBA,CPA</t>
  </si>
  <si>
    <t xml:space="preserve">               MELLY G. MADAMBA, MPA</t>
  </si>
  <si>
    <t xml:space="preserve">                Municipal Mayor</t>
  </si>
  <si>
    <t xml:space="preserve">                  Municipal Budget Officer</t>
  </si>
  <si>
    <t>Municipal Mayor</t>
  </si>
  <si>
    <t>OFFICE : MUNICIPAL VICE MAYOR - 1016</t>
  </si>
  <si>
    <t>1016-5-01</t>
  </si>
  <si>
    <t>Personnel Econ Relief Allo (PERA)</t>
  </si>
  <si>
    <t>Ret. &amp; Life Insurance Premiums</t>
  </si>
  <si>
    <t>1016-5-02</t>
  </si>
  <si>
    <t xml:space="preserve">- </t>
  </si>
  <si>
    <t>Traveling Expenses - Local</t>
  </si>
  <si>
    <t>Office Supplies Expenses</t>
  </si>
  <si>
    <t>Fuel, Oil &amp; Lubricants Expenses</t>
  </si>
  <si>
    <t>Water Expense</t>
  </si>
  <si>
    <t>Postage &amp; Courier Services</t>
  </si>
  <si>
    <t>Internet Expenses</t>
  </si>
  <si>
    <t>5-02-05-030</t>
  </si>
  <si>
    <t>Cable,Satelite,Telgrph &amp; Rdo Exp</t>
  </si>
  <si>
    <t>5-02-05-040</t>
  </si>
  <si>
    <t>Rep/Maint-Transportation Equip</t>
  </si>
  <si>
    <t>Rep/Maint-Furniture &amp; Fixtures</t>
  </si>
  <si>
    <t>Insurance Expense</t>
  </si>
  <si>
    <t>Membership Dues &amp; Conttn to Orgn.</t>
  </si>
  <si>
    <t>Other Maintenance &amp; Oprtg Exp.</t>
  </si>
  <si>
    <t>Total Maint. &amp; Other Oprtg. Exp.</t>
  </si>
  <si>
    <t>1016-1-07</t>
  </si>
  <si>
    <t>Furniture and Fixtures</t>
  </si>
  <si>
    <t xml:space="preserve">             CELSO A. MATIAS</t>
  </si>
  <si>
    <t xml:space="preserve">           Municipal Vice Mayor</t>
  </si>
  <si>
    <t>OFFICE : SANGGUNIANG BAYAN - 1021</t>
  </si>
  <si>
    <t>2019</t>
  </si>
  <si>
    <t>Personal  Services</t>
  </si>
  <si>
    <t>1021-5-01</t>
  </si>
  <si>
    <t>Maint. &amp; Other Oprtg. Expenditures</t>
  </si>
  <si>
    <t>1021-5-02</t>
  </si>
  <si>
    <t>Fuel,Oil &amp; Lubricants Expenses</t>
  </si>
  <si>
    <t>Internet Subscription Expenses</t>
  </si>
  <si>
    <t>Rep/Maint - Machinery &amp; Equip</t>
  </si>
  <si>
    <t>Rep/Maint - Transportation Equip</t>
  </si>
  <si>
    <t>Representation Expenses</t>
  </si>
  <si>
    <t>Membership Dues &amp; Cont. to Orgn.</t>
  </si>
  <si>
    <t>Capital Outlay</t>
  </si>
  <si>
    <t>Office Equipments, Furniture &amp; Fixtures</t>
  </si>
  <si>
    <t>1021-1-07</t>
  </si>
  <si>
    <t>Information &amp; Comm. Tech. Equip</t>
  </si>
  <si>
    <t>Motor Vehicles</t>
  </si>
  <si>
    <t>1-07-06-010</t>
  </si>
  <si>
    <t>SECRETARY TO THE SANGGUNIANG BAYAN - 1022</t>
  </si>
  <si>
    <t>2017</t>
  </si>
  <si>
    <t>1022-5-01</t>
  </si>
  <si>
    <t>1022-5-02</t>
  </si>
  <si>
    <t>Travelling Expenses - Local</t>
  </si>
  <si>
    <t>Rep/Maint-Machinery &amp; Equipment</t>
  </si>
  <si>
    <t>Capital Outlays</t>
  </si>
  <si>
    <t>1022-1-07</t>
  </si>
  <si>
    <t>Information &amp; Comm.Tech Equip</t>
  </si>
  <si>
    <t>1-07-07-030</t>
  </si>
  <si>
    <t xml:space="preserve">      RAMONITO E. MATALINES</t>
  </si>
  <si>
    <t>Secretary to the Sangguniang Bayan</t>
  </si>
  <si>
    <t>MUNICIPAL ADMINISTRATOR - 1031</t>
  </si>
  <si>
    <t>1031-5-01</t>
  </si>
  <si>
    <t>Personnel Econ. Relief Allo (PERA)</t>
  </si>
  <si>
    <t>1031-5-02</t>
  </si>
  <si>
    <t>Other Supplies &amp; Materials Exp</t>
  </si>
  <si>
    <t>Subscription Expense</t>
  </si>
  <si>
    <t xml:space="preserve">Capital Outlays </t>
  </si>
  <si>
    <t>1031-1-07</t>
  </si>
  <si>
    <t>Printing Equipment</t>
  </si>
  <si>
    <t>1-07-05-120</t>
  </si>
  <si>
    <t xml:space="preserve">      VIRGILIO Q. ZAMORA, MPA</t>
  </si>
  <si>
    <t xml:space="preserve">          Municipal Administrator</t>
  </si>
  <si>
    <t>OFFICE:  MUNICIPAL  PLANNING &amp; DEV'T COORD - 1041</t>
  </si>
  <si>
    <t>1041-5-01</t>
  </si>
  <si>
    <t xml:space="preserve">                    </t>
  </si>
  <si>
    <t>1041-5-02</t>
  </si>
  <si>
    <t>Textbooks &amp; Instructional Materials Exp.</t>
  </si>
  <si>
    <t>5-02-03-110</t>
  </si>
  <si>
    <t>Other Maint &amp; Oprtg Expenses</t>
  </si>
  <si>
    <t>Information &amp; Comm.Tech. Equip</t>
  </si>
  <si>
    <t xml:space="preserve">        JEREMIAS E. FLORIDA, CE</t>
  </si>
  <si>
    <t>Municipal Planning &amp; Devt. Coordinator</t>
  </si>
  <si>
    <t>MUNICIPAL CIVIL REGISTRAR - 1051</t>
  </si>
  <si>
    <t>1051-5-01</t>
  </si>
  <si>
    <t>1051-5-02</t>
  </si>
  <si>
    <t>Travelling Expenses-Local</t>
  </si>
  <si>
    <t>Postage and Courier Services</t>
  </si>
  <si>
    <t>Rep/Maint-Machinery &amp; Equip</t>
  </si>
  <si>
    <t>Rep/Maint - Furniture &amp; Fixtures</t>
  </si>
  <si>
    <t>Membership Dues &amp; Contrn to Orgn</t>
  </si>
  <si>
    <t xml:space="preserve"> ARSENIO B. CABILIN</t>
  </si>
  <si>
    <t>Municipal Civil Registrar</t>
  </si>
  <si>
    <t>MUNICIPAL BUDGET OFFICER - 1071</t>
  </si>
  <si>
    <t>1071-5-01</t>
  </si>
  <si>
    <t>1071-5-02</t>
  </si>
  <si>
    <t>add 30k</t>
  </si>
  <si>
    <t>add 20k</t>
  </si>
  <si>
    <t>Cable,Satelite,Tlgrph &amp; Rdo Exp.</t>
  </si>
  <si>
    <t>1071-1-07</t>
  </si>
  <si>
    <t xml:space="preserve"> MELLY G. MADAMBA</t>
  </si>
  <si>
    <t>Municipal Budget Officer</t>
  </si>
  <si>
    <t>MUNICIPAL ACCOUNTANT - 1081</t>
  </si>
  <si>
    <t>1081-5-01</t>
  </si>
  <si>
    <t>1081-5-02</t>
  </si>
  <si>
    <t>1081-1-07</t>
  </si>
  <si>
    <t>Information &amp; Comm.Tech. Equip.</t>
  </si>
  <si>
    <t>JOEMAR L. ARANETA, CPA</t>
  </si>
  <si>
    <t xml:space="preserve">     Municipal Accountant</t>
  </si>
  <si>
    <t>MUNICIPAL  TREASURER  - 1091</t>
  </si>
  <si>
    <t>1091-5-01</t>
  </si>
  <si>
    <t>1091-5-02</t>
  </si>
  <si>
    <t>Accountable Forms Expenses</t>
  </si>
  <si>
    <t>5-02-03-020</t>
  </si>
  <si>
    <t>Fuel, Oil &amp; Lubricants Expense</t>
  </si>
  <si>
    <t>Advertising Expense</t>
  </si>
  <si>
    <t>Membership Dues &amp; Cont to Orgn.</t>
  </si>
  <si>
    <t>Bank Charges</t>
  </si>
  <si>
    <t>1091-1-07</t>
  </si>
  <si>
    <t>MIGUELA B. ARNOCO</t>
  </si>
  <si>
    <t xml:space="preserve">  Municipal Treasurer</t>
  </si>
  <si>
    <t xml:space="preserve">OFFICE :  </t>
  </si>
  <si>
    <t>MUNICIPAL ASSESSOR - 1101</t>
  </si>
  <si>
    <t>1101-5-01</t>
  </si>
  <si>
    <t>1101--5-02</t>
  </si>
  <si>
    <t>Rep./Maint.- Furniture &amp; Fixtures</t>
  </si>
  <si>
    <t xml:space="preserve">         LITO A. BABAO</t>
  </si>
  <si>
    <t xml:space="preserve">      Municipal Assessor</t>
  </si>
  <si>
    <t>MUNICIPAL CIRCUIT AUDITOR - 1111</t>
  </si>
  <si>
    <t>1111-5-02</t>
  </si>
  <si>
    <t>Rep./Maint.,-Transportation Equipment</t>
  </si>
  <si>
    <t>Auditing Services</t>
  </si>
  <si>
    <t>5-02-11-020</t>
  </si>
  <si>
    <t>with subsidiary</t>
  </si>
  <si>
    <t>Total Maint. &amp; Other Operating Exp.</t>
  </si>
  <si>
    <t xml:space="preserve">        RITCHE L. AMIGO</t>
  </si>
  <si>
    <t xml:space="preserve">         State Auditor 111</t>
  </si>
  <si>
    <t>OFFICE OF THE PROSECUTOR - 1141</t>
  </si>
  <si>
    <t>1141-5-02</t>
  </si>
  <si>
    <t>Other Maintenance &amp; Operating Exp.</t>
  </si>
  <si>
    <t>DIMAPUNO MAGANGCONG</t>
  </si>
  <si>
    <t>Provincial Prosecutor</t>
  </si>
  <si>
    <t>MUNICIPAL  CIRCUIT JUDGE - 1158</t>
  </si>
  <si>
    <t>1158-5-02</t>
  </si>
  <si>
    <t>NORLINDA R. AMANTE-DESCALLAR</t>
  </si>
  <si>
    <t>13th MCTC Judge</t>
  </si>
  <si>
    <t>Bayog,  Zamboanga del Sur</t>
  </si>
  <si>
    <t>OFFICE OF THE PHIL. NAT'L POLICE - 1181</t>
  </si>
  <si>
    <t>1181-5-02</t>
  </si>
  <si>
    <t>Fuel, Oil and  Lubricant Expenses</t>
  </si>
  <si>
    <t>add 50k</t>
  </si>
  <si>
    <t>Rep./Maint.-Transportation Equip.</t>
  </si>
  <si>
    <t>1999A-1-07</t>
  </si>
  <si>
    <t>Information &amp; Comm.Tech. Equipment</t>
  </si>
  <si>
    <t>PI JUANITO D. ABALLE JR.</t>
  </si>
  <si>
    <t>Chief of Police-OIC</t>
  </si>
  <si>
    <t>MUNICIPAL GOVERNMENT DEPARTMENT HEAD - MDRRMF - 1999</t>
  </si>
  <si>
    <t>Personal Services</t>
  </si>
  <si>
    <t>1999-5-01</t>
  </si>
  <si>
    <t>1999-5-02</t>
  </si>
  <si>
    <t>ABRAHAM P. CAPAYAS</t>
  </si>
  <si>
    <t xml:space="preserve"> Mun. Gov't Dep't Head I</t>
  </si>
  <si>
    <t>OFFICE : OFFICE OF THE MLGOO  - 1999A</t>
  </si>
  <si>
    <t>1999A-5-02</t>
  </si>
  <si>
    <t>Other Maint &amp; Oprtng Expenses</t>
  </si>
  <si>
    <t>Total Appropriation</t>
  </si>
  <si>
    <t>RICHARD S. LABADIA</t>
  </si>
  <si>
    <t xml:space="preserve">          MLGOO/DILG</t>
  </si>
  <si>
    <t>ELECTION OFFICER  - 1999B</t>
  </si>
  <si>
    <t>1999B-5-02</t>
  </si>
  <si>
    <t>Election Expenses</t>
  </si>
  <si>
    <t>Information &amp; Comm.Technology Equipment</t>
  </si>
  <si>
    <t xml:space="preserve">        JUANA CRISTINA R. MONTERO</t>
  </si>
  <si>
    <t xml:space="preserve">                     Election Officer</t>
  </si>
  <si>
    <t>MUNICIPAL HEALTH OFFICER  - 4411</t>
  </si>
  <si>
    <t>4411-5-01</t>
  </si>
  <si>
    <t>Subsistence Allowance</t>
  </si>
  <si>
    <t>5-01-02-050</t>
  </si>
  <si>
    <t>Honoraria-Microscopist</t>
  </si>
  <si>
    <t>5-01-02-100</t>
  </si>
  <si>
    <t>Hazard Pay/Premiums</t>
  </si>
  <si>
    <t>5-01-02-110</t>
  </si>
  <si>
    <t>4411-05-02</t>
  </si>
  <si>
    <t>Drugs &amp; Medicines Expenses</t>
  </si>
  <si>
    <t>5-02-03-070</t>
  </si>
  <si>
    <t>Medical, Dental &amp; Lab Supplies Expense</t>
  </si>
  <si>
    <t>5-02-03-080</t>
  </si>
  <si>
    <t>Fuel, Oil &amp; Lubricants Espense</t>
  </si>
  <si>
    <t>Cable, Satelite, Telegraph, &amp; Radio Exp.</t>
  </si>
  <si>
    <t>Other Professional fee</t>
  </si>
  <si>
    <t>5-02-11-990</t>
  </si>
  <si>
    <t xml:space="preserve">Rep/Maint.- Bldgs &amp; Other Structure </t>
  </si>
  <si>
    <t>5-02-13-040</t>
  </si>
  <si>
    <t>Rep./Maint.- Transprtn Equipment</t>
  </si>
  <si>
    <t>Representation Expense</t>
  </si>
  <si>
    <t>5-02-99-021</t>
  </si>
  <si>
    <t>Donations-Indigent Patients</t>
  </si>
  <si>
    <t>5-02-99-022</t>
  </si>
  <si>
    <t>5-02-99-023</t>
  </si>
  <si>
    <t>Other MOOE (Health Services)</t>
  </si>
  <si>
    <t>5-02-99-024</t>
  </si>
  <si>
    <t>Informationn &amp; Comm.Tech.Equipment</t>
  </si>
  <si>
    <t>1-07-06-030</t>
  </si>
  <si>
    <t>Total Capital Outlay</t>
  </si>
  <si>
    <t>GRETCHEN A. DUBRICO, MD</t>
  </si>
  <si>
    <t xml:space="preserve">     Municipal Health Officer</t>
  </si>
  <si>
    <t>MUNICIPAL SOCIAL WELFARE &amp; DEV'T OFFICER  - 7611</t>
  </si>
  <si>
    <t>7611-5-01</t>
  </si>
  <si>
    <t>Honoraria</t>
  </si>
  <si>
    <t>7611-5-02</t>
  </si>
  <si>
    <t>Scholarship Grants/Expenses</t>
  </si>
  <si>
    <t>5-02-02-020</t>
  </si>
  <si>
    <t>Rep./Maint-Bldgs &amp; Other Structures</t>
  </si>
  <si>
    <t>Transportation &amp; Delivery Exp.</t>
  </si>
  <si>
    <t>5-02-99-040</t>
  </si>
  <si>
    <t>Rent Expenses</t>
  </si>
  <si>
    <t>5-02-99-050</t>
  </si>
  <si>
    <t>Other Maint &amp; Oprtg Exp.(Office)</t>
  </si>
  <si>
    <t>Donations (AICS)</t>
  </si>
  <si>
    <t>5-02-99-080-1</t>
  </si>
  <si>
    <t>Donations(ESA)</t>
  </si>
  <si>
    <t>5-02-99-080-2</t>
  </si>
  <si>
    <t>Donations (Disabled)</t>
  </si>
  <si>
    <t>5-02-99-080-3</t>
  </si>
  <si>
    <t>Donations (Elderly)</t>
  </si>
  <si>
    <t>5-02-99-080-4</t>
  </si>
  <si>
    <t>Donations (Child Welfare)</t>
  </si>
  <si>
    <t>5-02-99-080-5</t>
  </si>
  <si>
    <t>donation</t>
  </si>
  <si>
    <t>Donations (Youth Welfare)</t>
  </si>
  <si>
    <t>5-02-99-080-6</t>
  </si>
  <si>
    <t>Donations (Women Welfare)</t>
  </si>
  <si>
    <t>5-02-99-080-7</t>
  </si>
  <si>
    <t>Donations (Family Welfare)</t>
  </si>
  <si>
    <t>5-02-99-080-8</t>
  </si>
  <si>
    <t>Donations (Emergy Relief)</t>
  </si>
  <si>
    <t>5-02-99-080-9</t>
  </si>
  <si>
    <t>7611-1-07</t>
  </si>
  <si>
    <t>Information  &amp; Comm.Tech.Equipment</t>
  </si>
  <si>
    <t xml:space="preserve">  GLORIA D. MAGTORTOL, RSW</t>
  </si>
  <si>
    <t>Mun. Social Welfare &amp; Devt. Officer</t>
  </si>
  <si>
    <t>OFFICE : MUNICIPAL AGRICULTURIST - 8711</t>
  </si>
  <si>
    <t>8711-5-01</t>
  </si>
  <si>
    <t>8711-5-02</t>
  </si>
  <si>
    <t>Animal/Zoological Supplies Expenses</t>
  </si>
  <si>
    <t>5-02-03-040</t>
  </si>
  <si>
    <t>Agricultural &amp; Marine Sup.Exp.</t>
  </si>
  <si>
    <t>5-02-03-100</t>
  </si>
  <si>
    <t>Textbooks &amp; Instrctnl Materials</t>
  </si>
  <si>
    <t>Transportation &amp; Delivery Expenses</t>
  </si>
  <si>
    <t>5-02-99-990-1</t>
  </si>
  <si>
    <t>Other MOOE-Veg.Production Project</t>
  </si>
  <si>
    <t>5-02-99-990-2</t>
  </si>
  <si>
    <t>omooe</t>
  </si>
  <si>
    <t>Other MOOE-RIC</t>
  </si>
  <si>
    <t>5-02-99-990-3</t>
  </si>
  <si>
    <t>add 80k</t>
  </si>
  <si>
    <t>Other MOOE-Farmers</t>
  </si>
  <si>
    <t>5-02-99-990-4</t>
  </si>
  <si>
    <t>Other MOOE-Youth</t>
  </si>
  <si>
    <t>5-02-99-990-5</t>
  </si>
  <si>
    <t>add 60k</t>
  </si>
  <si>
    <t>add 25k</t>
  </si>
  <si>
    <t>NORA M. PAREDES</t>
  </si>
  <si>
    <t>Municipal Agriculturist</t>
  </si>
  <si>
    <t>MUNICIPAL ENGINEER - 8751</t>
  </si>
  <si>
    <t>8751-5-01</t>
  </si>
  <si>
    <t>Other Personnel Benefits - C N A</t>
  </si>
  <si>
    <t>8751-5-02</t>
  </si>
  <si>
    <t>priority for supplemental</t>
  </si>
  <si>
    <t>add 500000</t>
  </si>
  <si>
    <t>Electricity Expenses</t>
  </si>
  <si>
    <t>Survey Expenses</t>
  </si>
  <si>
    <t>5-02-07-010</t>
  </si>
  <si>
    <t>Rep/Maint.- Infrastructure Assets</t>
  </si>
  <si>
    <t>5-02-13-030</t>
  </si>
  <si>
    <t>Rep/Maint- Transportation Equipment</t>
  </si>
  <si>
    <t xml:space="preserve"> </t>
  </si>
  <si>
    <t>Machinery</t>
  </si>
  <si>
    <t>1-07-05-010</t>
  </si>
  <si>
    <t>DIOSALDE  M. LUMASAG</t>
  </si>
  <si>
    <t xml:space="preserve">    Municipal Engineer</t>
  </si>
  <si>
    <t xml:space="preserve">OPERATION OF MOTORPOOL </t>
  </si>
  <si>
    <t>OME</t>
  </si>
  <si>
    <t xml:space="preserve">Rep/Maint.-Bldgs &amp; Other Structure </t>
  </si>
  <si>
    <t>ICT Equipment</t>
  </si>
  <si>
    <t>LBP Form No. 2a</t>
  </si>
  <si>
    <t>PROGRAMMED APPROPRIATION AND OBLIGATION FOR SPECIAL PURPOSE APPROPRIATIONS</t>
  </si>
  <si>
    <t>LGU: BAYOG, Zamboanga del Sur</t>
  </si>
  <si>
    <t>OFFICE : LOCAL DEVELOPMENT FUND PROJECTS (20%)</t>
  </si>
  <si>
    <t>AIP</t>
  </si>
  <si>
    <t>Ref. Code</t>
  </si>
  <si>
    <t>Sector</t>
  </si>
  <si>
    <t>Program/Project/Activity</t>
  </si>
  <si>
    <t>General</t>
  </si>
  <si>
    <t>Improvement  of Govt Facilities</t>
  </si>
  <si>
    <t>*</t>
  </si>
  <si>
    <t>Public</t>
  </si>
  <si>
    <t>e LGU Projects</t>
  </si>
  <si>
    <t>Digital Migration Comm. System</t>
  </si>
  <si>
    <t>Urban Area-Wide Monitoring Sys.</t>
  </si>
  <si>
    <t>6911-1</t>
  </si>
  <si>
    <t>Social</t>
  </si>
  <si>
    <t>Solid Waste Management</t>
  </si>
  <si>
    <t>Services</t>
  </si>
  <si>
    <t xml:space="preserve">    (Improvement of Ecolgcl Park)</t>
  </si>
  <si>
    <t>6911-2</t>
  </si>
  <si>
    <t>Clean &amp; Green Program</t>
  </si>
  <si>
    <t>"LITES En SHADES" Program</t>
  </si>
  <si>
    <t>Health &amp; Nutrition Program</t>
  </si>
  <si>
    <t>8911</t>
  </si>
  <si>
    <t>Eonomic</t>
  </si>
  <si>
    <t>Mun.Nursery/Seedbank &amp; Refo. Proj.</t>
  </si>
  <si>
    <t>8917-1</t>
  </si>
  <si>
    <t xml:space="preserve">Repair/Maint.of Municipal Streets </t>
  </si>
  <si>
    <t>8917-2</t>
  </si>
  <si>
    <t>Cntrprt Fund/Equity - Dev't Projects</t>
  </si>
  <si>
    <t>8917-3</t>
  </si>
  <si>
    <t>Cntrprt Fund/Equity - ADM Projects</t>
  </si>
  <si>
    <t>8918-1</t>
  </si>
  <si>
    <t>Electrification Projects</t>
  </si>
  <si>
    <t>8918-2</t>
  </si>
  <si>
    <t xml:space="preserve">Rchnlng &amp; Desilting of Creeks &amp; Rvrs </t>
  </si>
  <si>
    <t>8918-3</t>
  </si>
  <si>
    <t>Improvement of Water System L-III</t>
  </si>
  <si>
    <t>8918-4</t>
  </si>
  <si>
    <t>Rehabilitation of FMR &amp; Bridges</t>
  </si>
  <si>
    <t>8918-5</t>
  </si>
  <si>
    <t xml:space="preserve">Constn. &amp; Upgrading of FMR </t>
  </si>
  <si>
    <t>8918-6</t>
  </si>
  <si>
    <t>Concreting of Line Canals/Drainage System</t>
  </si>
  <si>
    <t>8918-7</t>
  </si>
  <si>
    <t>Improvement of Bayog Creek</t>
  </si>
  <si>
    <t>8918-8</t>
  </si>
  <si>
    <t>Construction of Public Market</t>
  </si>
  <si>
    <t>Countprt Fund Equity for  BUB Proj.</t>
  </si>
  <si>
    <t>Constn. Of Solar Drier &amp; Concrtng Pavement</t>
  </si>
  <si>
    <t>Rehabilitation of Evacuation Center</t>
  </si>
  <si>
    <t>9911</t>
  </si>
  <si>
    <t>Other</t>
  </si>
  <si>
    <t>Loan Amortization - Domestic</t>
  </si>
  <si>
    <t xml:space="preserve">Total Appropriations of LDF </t>
  </si>
  <si>
    <t>MELLY G. MADAMBA</t>
  </si>
  <si>
    <t xml:space="preserve">               Municipal Mayor</t>
  </si>
  <si>
    <t>LGU: Bayog, Zamboanga del Sur</t>
  </si>
  <si>
    <t>OFFICE :  OTHER LOCALLY FUNDED PROJECTS</t>
  </si>
  <si>
    <t>1999-1</t>
  </si>
  <si>
    <t>Maint. &amp; Other Operating Expenditures</t>
  </si>
  <si>
    <t>1131</t>
  </si>
  <si>
    <t>Civil Suit</t>
  </si>
  <si>
    <t>1102</t>
  </si>
  <si>
    <t>Gen. Revision of Real Property Tax-PC</t>
  </si>
  <si>
    <t>1999-2</t>
  </si>
  <si>
    <t>Mun.Coop.Dev't.Prog.&amp; Support Srvcs</t>
  </si>
  <si>
    <t>1999-3</t>
  </si>
  <si>
    <t>Municipal ID System</t>
  </si>
  <si>
    <t>1999-4</t>
  </si>
  <si>
    <t>Katarungang Pambarangay</t>
  </si>
  <si>
    <t>1999-5</t>
  </si>
  <si>
    <t>Closing of Books</t>
  </si>
  <si>
    <t>1999-6</t>
  </si>
  <si>
    <t>Fomulation of Executive Leg.Agenda</t>
  </si>
  <si>
    <t>1999-7</t>
  </si>
  <si>
    <t>Rep. &amp; Maint. of Mun. Gov't. Center</t>
  </si>
  <si>
    <t>1191</t>
  </si>
  <si>
    <t>Fire Protection Equip &amp; Accessories</t>
  </si>
  <si>
    <t>1999-8</t>
  </si>
  <si>
    <t>Improv't/Rehab. of Tennis Court</t>
  </si>
  <si>
    <t>1999-9</t>
  </si>
  <si>
    <t>Improvement of Municipal Booth</t>
  </si>
  <si>
    <t>1999-10</t>
  </si>
  <si>
    <t>Furniture and Fix.-New Mun Hall Bldg.</t>
  </si>
  <si>
    <t>1999-11</t>
  </si>
  <si>
    <t>Purchase of Airconditioning Units</t>
  </si>
  <si>
    <t>Total General Public Sevices</t>
  </si>
  <si>
    <t>3351</t>
  </si>
  <si>
    <t>Livelihood Dev't Prog. &amp; Support Srvcs</t>
  </si>
  <si>
    <t>3392-1</t>
  </si>
  <si>
    <t>Palarong Panlalawigan</t>
  </si>
  <si>
    <t>3392-2</t>
  </si>
  <si>
    <t>Palarong Bayan</t>
  </si>
  <si>
    <t>Educational Program and Support Services</t>
  </si>
  <si>
    <t>3999-1</t>
  </si>
  <si>
    <t>Public Safety Expenses</t>
  </si>
  <si>
    <t>3999-2</t>
  </si>
  <si>
    <t>Scholarship Grant to Officials &amp; Employees</t>
  </si>
  <si>
    <t>4999-1</t>
  </si>
  <si>
    <t>Philhealth for Indigents</t>
  </si>
  <si>
    <t>4999-2</t>
  </si>
  <si>
    <t>Health and Nutrition Program</t>
  </si>
  <si>
    <t>5999</t>
  </si>
  <si>
    <t>Public Employment Services</t>
  </si>
  <si>
    <t>6541</t>
  </si>
  <si>
    <t>Purchase of Motorcycles</t>
  </si>
  <si>
    <t>co</t>
  </si>
  <si>
    <t>6543</t>
  </si>
  <si>
    <t>LGU Beautification Project</t>
  </si>
  <si>
    <t>6999-1</t>
  </si>
  <si>
    <t>Anti-Ilegal Drugs  Campaign</t>
  </si>
  <si>
    <t>6999-2</t>
  </si>
  <si>
    <t>Brgy In-House Consultancy Prog.</t>
  </si>
  <si>
    <t>6999-3</t>
  </si>
  <si>
    <t>NGO/PO Support Program</t>
  </si>
  <si>
    <t>7999-1</t>
  </si>
  <si>
    <t>Pantawid Pamilyang Pilipino Prog.</t>
  </si>
  <si>
    <t>7999-2</t>
  </si>
  <si>
    <t>Kasadya sa Pasko Festival</t>
  </si>
  <si>
    <t>7999-3</t>
  </si>
  <si>
    <t>Sen. Citizen/PWD Support Services</t>
  </si>
  <si>
    <t>7999-4</t>
  </si>
  <si>
    <t>Purchase of Equipment - Sr. Citizen</t>
  </si>
  <si>
    <t>7999-5</t>
  </si>
  <si>
    <t>Rehabilitation of Sr. Citizen Building</t>
  </si>
  <si>
    <t>7999-6</t>
  </si>
  <si>
    <t>Solid Waste Management Program</t>
  </si>
  <si>
    <t>7999-7</t>
  </si>
  <si>
    <t>Child Protection Fund Program</t>
  </si>
  <si>
    <t>jo</t>
  </si>
  <si>
    <t>Total Social Services</t>
  </si>
  <si>
    <t xml:space="preserve">        LEONARDO L. BABASA, JR.,MBA,CPA</t>
  </si>
  <si>
    <t xml:space="preserve">                       Municipal Mayor</t>
  </si>
  <si>
    <t>OFFICE : OTHER LOCALLY FUNDRED PROJECTS - Cont'n</t>
  </si>
  <si>
    <t>Economic</t>
  </si>
  <si>
    <t>Maint &amp; Other Operating Expenditures</t>
  </si>
  <si>
    <t>8753-1</t>
  </si>
  <si>
    <t>Rep. &amp; Maint.,Bldg &amp; Other Structures</t>
  </si>
  <si>
    <t>8753-2</t>
  </si>
  <si>
    <t>Rep. &amp; Maint.,Machinery Equipment</t>
  </si>
  <si>
    <t>8753-3</t>
  </si>
  <si>
    <t>R/M of PNP Headquarter</t>
  </si>
  <si>
    <t>8754</t>
  </si>
  <si>
    <t>Development of New Motorpool</t>
  </si>
  <si>
    <t>8999-1</t>
  </si>
  <si>
    <t>Rep./Maint. Mun.Street/Lighting Sys</t>
  </si>
  <si>
    <t>8999-2</t>
  </si>
  <si>
    <t>Special Project Outsourcing Program</t>
  </si>
  <si>
    <t>8999-3</t>
  </si>
  <si>
    <t>CLUP / CDP</t>
  </si>
  <si>
    <t>9921</t>
  </si>
  <si>
    <t>Loan Amortization-Domestic</t>
  </si>
  <si>
    <t>9999</t>
  </si>
  <si>
    <t>Aid to Brgy Development Funds</t>
  </si>
  <si>
    <t>Purchase of Lot-Public market</t>
  </si>
  <si>
    <t>bns</t>
  </si>
  <si>
    <t>8999-4</t>
  </si>
  <si>
    <t>Purchase of Heavy Equipment - Addnl</t>
  </si>
  <si>
    <t>bhs</t>
  </si>
  <si>
    <t>Total Economic Services</t>
  </si>
  <si>
    <t>bert</t>
  </si>
  <si>
    <t>Total Appropriations Other Locally Funded Projects</t>
  </si>
  <si>
    <t>microscopist</t>
  </si>
  <si>
    <t>regular</t>
  </si>
  <si>
    <t>OFFICE :   LOCAL BODIES</t>
  </si>
  <si>
    <t>1999-12</t>
  </si>
  <si>
    <t>Municipal Peace and Order Council</t>
  </si>
  <si>
    <t>1999-13</t>
  </si>
  <si>
    <t>Municipal Revenue Generation Task Force</t>
  </si>
  <si>
    <t>1999-14</t>
  </si>
  <si>
    <t>Bids and Awards Committee</t>
  </si>
  <si>
    <t>1999-15</t>
  </si>
  <si>
    <t>Municipal Finance Committee</t>
  </si>
  <si>
    <t>1999-16</t>
  </si>
  <si>
    <t>Peoples Law Enforcement Board</t>
  </si>
  <si>
    <t>1999-17</t>
  </si>
  <si>
    <t>Citizen Drug Watch Council</t>
  </si>
  <si>
    <t>1999-18</t>
  </si>
  <si>
    <t>CeC Core Group</t>
  </si>
  <si>
    <t>3999-3</t>
  </si>
  <si>
    <t>Municipal Sports Council</t>
  </si>
  <si>
    <t>3999-4</t>
  </si>
  <si>
    <t>Municipal School Board</t>
  </si>
  <si>
    <t>4999-3</t>
  </si>
  <si>
    <t>Municipal Health Board</t>
  </si>
  <si>
    <t>4999-4</t>
  </si>
  <si>
    <t>Municipal Nutrition Council</t>
  </si>
  <si>
    <t>6999-4</t>
  </si>
  <si>
    <t>Mun. Information Communication Technology Council</t>
  </si>
  <si>
    <t>6999-5</t>
  </si>
  <si>
    <t>Municipal Gender Dev Council</t>
  </si>
  <si>
    <t>8999-5</t>
  </si>
  <si>
    <t>Municipal Tourism Council</t>
  </si>
  <si>
    <t>8999-6</t>
  </si>
  <si>
    <t>Municipal Development Council</t>
  </si>
  <si>
    <t>8999-7</t>
  </si>
  <si>
    <t xml:space="preserve">Municipal Sub-Project Management </t>
  </si>
  <si>
    <t>8999-8</t>
  </si>
  <si>
    <t>Municipal Cooperative Devt Council</t>
  </si>
  <si>
    <t>8999-9</t>
  </si>
  <si>
    <t>Mun Agricultural &amp; Fishery Council</t>
  </si>
  <si>
    <t>Total Appropriations Local Bodies</t>
  </si>
  <si>
    <t>OFFICE : GENDER AND DEVELOMENT FUND (5%)</t>
  </si>
  <si>
    <t>GAD Special Program for the</t>
  </si>
  <si>
    <t>Employment of Students</t>
  </si>
  <si>
    <t>1999-19</t>
  </si>
  <si>
    <t>Constn of Gender Sensitive Common CR</t>
  </si>
  <si>
    <t>1999-20</t>
  </si>
  <si>
    <t>Maint./Improvement of Women Center/</t>
  </si>
  <si>
    <t>Evacuation Center</t>
  </si>
  <si>
    <t>1121</t>
  </si>
  <si>
    <t xml:space="preserve">Maint./Improvement of Gender </t>
  </si>
  <si>
    <t>Sensitive LGU Community e Cntr</t>
  </si>
  <si>
    <t>Gender Sensitivity Training on HRDP</t>
  </si>
  <si>
    <t>3999-5</t>
  </si>
  <si>
    <t>Child Friendly Movement</t>
  </si>
  <si>
    <t>3999-6</t>
  </si>
  <si>
    <t xml:space="preserve">Special Program for GAD on Educnl </t>
  </si>
  <si>
    <t>Enhancement for Primary Student.</t>
  </si>
  <si>
    <t>4999-5</t>
  </si>
  <si>
    <t>Organizational Assessmenr t(Gerl-Ka Ba)?</t>
  </si>
  <si>
    <t>4999-6</t>
  </si>
  <si>
    <t>Construction of Gender Responsive Health Center</t>
  </si>
  <si>
    <t>HIV Prevention Program</t>
  </si>
  <si>
    <t>6544</t>
  </si>
  <si>
    <t>Enhancement of Gender Responsive Parks</t>
  </si>
  <si>
    <t>7999-8</t>
  </si>
  <si>
    <t xml:space="preserve">Strengthening Activities on VAW-C </t>
  </si>
  <si>
    <t>&amp; Repro. Health &amp; Other Social</t>
  </si>
  <si>
    <t>Services Program (LITES En SHADES Program)</t>
  </si>
  <si>
    <t>7999-9</t>
  </si>
  <si>
    <t>Strengthening of GAD Capability Bldg</t>
  </si>
  <si>
    <t>7999-10</t>
  </si>
  <si>
    <t>Promotion &amp; Dev't. of Culture</t>
  </si>
  <si>
    <t>8859</t>
  </si>
  <si>
    <t xml:space="preserve">Economic </t>
  </si>
  <si>
    <t xml:space="preserve">Maint.of Ecological Gender Sensitive  </t>
  </si>
  <si>
    <t>Tourism Development Program</t>
  </si>
  <si>
    <t>8999-10</t>
  </si>
  <si>
    <t xml:space="preserve">Enhancement of Gender Responsive </t>
  </si>
  <si>
    <t>Eco Tourism Development Program</t>
  </si>
  <si>
    <t>8999-11</t>
  </si>
  <si>
    <t>Improvement of Gender Responsive</t>
  </si>
  <si>
    <t xml:space="preserve">Facility at Ecological Park </t>
  </si>
  <si>
    <t>Total Appropriations GAD</t>
  </si>
  <si>
    <t>Mun. Disaster Risk Reduction Management Fund (5%) - 9991</t>
  </si>
  <si>
    <t xml:space="preserve">Social </t>
  </si>
  <si>
    <t>Maintenance &amp; Other Operating Exp.</t>
  </si>
  <si>
    <t>Total MDRRMF</t>
  </si>
  <si>
    <t>MUNICIPAL ECONOMIC ENTERPRISE OFFICER - 8999A</t>
  </si>
  <si>
    <t>1.1 Personal Services</t>
  </si>
  <si>
    <t>8999A-5-01</t>
  </si>
  <si>
    <t>Salaries and Wages - Casual</t>
  </si>
  <si>
    <t>5-01-01-020</t>
  </si>
  <si>
    <t>Personnel Econ Relief Allo. (PERA)</t>
  </si>
  <si>
    <t>Terminal Leave Credits</t>
  </si>
  <si>
    <t>1.2 Maint. &amp; Other Oprtg. Expenditures</t>
  </si>
  <si>
    <t>8999A-5-02</t>
  </si>
  <si>
    <t>Fuel,Oil and Lubricants Expenses</t>
  </si>
  <si>
    <t>Rep./Maint-Infrastructure Assets</t>
  </si>
  <si>
    <t>Rep./Maint.- Machinery &amp; Equip.</t>
  </si>
  <si>
    <t>Rep./Maint.- Transportation Equip.</t>
  </si>
  <si>
    <t>Rep./Maint - Furniture &amp; Fixtures</t>
  </si>
  <si>
    <t>Other Maint. &amp; Oprtg Expenses</t>
  </si>
  <si>
    <t>3.0 Capital Outlays</t>
  </si>
  <si>
    <t>Radio Communication Equipment</t>
  </si>
  <si>
    <t>1-07-05-070</t>
  </si>
  <si>
    <t>PABLITO A. MATIAS</t>
  </si>
  <si>
    <t>MELLY G. MADAMBA, MPA</t>
  </si>
  <si>
    <t xml:space="preserve">Mun. Economic Enterprise Officer </t>
  </si>
  <si>
    <t>OPERATION OF WATERWORKS SYSTEM - 8771</t>
  </si>
  <si>
    <t>8771-5-01</t>
  </si>
  <si>
    <t>2</t>
  </si>
  <si>
    <t>8771-5-02</t>
  </si>
  <si>
    <t>Accountable Forms  Expenses</t>
  </si>
  <si>
    <t>Rep./Maint - Infrastructure Assets</t>
  </si>
  <si>
    <t>8771-1-07</t>
  </si>
  <si>
    <t>Water Facilities/Equipment</t>
  </si>
  <si>
    <t>1-07-99-990</t>
  </si>
  <si>
    <t xml:space="preserve">          PABLITO A. MATIAS</t>
  </si>
  <si>
    <t>OPERATION OF MARKET - 8811</t>
  </si>
  <si>
    <t>8811-5-01</t>
  </si>
  <si>
    <t>8811-5-02</t>
  </si>
  <si>
    <t>Fuel,Oil and Lubricants Exp.</t>
  </si>
  <si>
    <t>Rep./Maint.- Infrastructure Assets</t>
  </si>
  <si>
    <t>Rep./Maint.-Bldgs &amp; Other Structures</t>
  </si>
  <si>
    <t>Rep./Maint.- Machinery &amp; Equipment</t>
  </si>
  <si>
    <t>Rep./Maint.- Transportation Equipment</t>
  </si>
  <si>
    <t>Other Maint. &amp; Operating Expenses</t>
  </si>
  <si>
    <t xml:space="preserve">        PABLITO A. MATIAS</t>
  </si>
  <si>
    <t>OPERATION OF SLAUGHTERHOUSE - 8812</t>
  </si>
  <si>
    <t>8812-5-01</t>
  </si>
  <si>
    <t>Other Supplies &amp; Materials Expenses</t>
  </si>
  <si>
    <t>Rep./Maint.- Bldgs &amp; Other Structures</t>
  </si>
  <si>
    <t>OPERATION OF BUS/JEEPNEY &amp; TERMINAL - 8999B</t>
  </si>
  <si>
    <t>8999B-5-01</t>
  </si>
  <si>
    <t>8999B-100</t>
  </si>
  <si>
    <t>8999B-5-02</t>
  </si>
  <si>
    <t>Rep./Maint. - Bldgs. Other Structures</t>
  </si>
  <si>
    <t xml:space="preserve">OFFICE : </t>
  </si>
  <si>
    <t>OPERATION &amp; MAINTENANCE OF  SAND &amp; GRAVEL - 8999C</t>
  </si>
  <si>
    <t>8999C-5-01</t>
  </si>
  <si>
    <t>8999C-5-02</t>
  </si>
  <si>
    <t>Rep./Maint. -eBldgs.Other Structures</t>
  </si>
  <si>
    <t>OFFICE : OPERATION COMMUNITY e CENTER - 8999E</t>
  </si>
  <si>
    <t>1.</t>
  </si>
  <si>
    <t>1.2Maint. &amp; Other Oprtg. Expenditures</t>
  </si>
  <si>
    <t>Rep./Maint.-Bldgs.Other Structures</t>
  </si>
  <si>
    <t>Rep./Maint.-Machinery &amp; Equipment</t>
  </si>
  <si>
    <t>Total Appropriation of CeC</t>
  </si>
  <si>
    <t>Other Purposes</t>
  </si>
  <si>
    <t>5% MDRRMF</t>
  </si>
  <si>
    <t>TOTAL ECONOMIC ENT. OPERATIONS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</si>
</sst>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9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55">
    <xf numFmtId="0" fontId="0" fillId="0" borderId="0" xfId="0"/>
    <xf numFmtId="43" fontId="2" fillId="0" borderId="0" xfId="1" applyFont="1" applyFill="1" applyBorder="1" applyAlignment="1">
      <alignment horizontal="left"/>
    </xf>
    <xf numFmtId="43" fontId="2" fillId="0" borderId="0" xfId="1" applyFont="1" applyFill="1" applyBorder="1"/>
    <xf numFmtId="0" fontId="2" fillId="0" borderId="0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8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3" fontId="3" fillId="0" borderId="0" xfId="1" quotePrefix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5" xfId="1" quotePrefix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43" fontId="3" fillId="0" borderId="13" xfId="1" quotePrefix="1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12" xfId="0" quotePrefix="1" applyFont="1" applyFill="1" applyBorder="1" applyAlignment="1">
      <alignment horizontal="center"/>
    </xf>
    <xf numFmtId="43" fontId="2" fillId="0" borderId="5" xfId="1" applyFont="1" applyFill="1" applyBorder="1"/>
    <xf numFmtId="43" fontId="2" fillId="0" borderId="12" xfId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center"/>
    </xf>
    <xf numFmtId="43" fontId="2" fillId="0" borderId="5" xfId="1" quotePrefix="1" applyFont="1" applyFill="1" applyBorder="1"/>
    <xf numFmtId="43" fontId="2" fillId="0" borderId="0" xfId="1" quotePrefix="1" applyFont="1" applyFill="1" applyBorder="1"/>
    <xf numFmtId="43" fontId="2" fillId="0" borderId="4" xfId="1" applyFont="1" applyFill="1" applyBorder="1"/>
    <xf numFmtId="43" fontId="2" fillId="0" borderId="12" xfId="1" quotePrefix="1" applyFont="1" applyFill="1" applyBorder="1"/>
    <xf numFmtId="43" fontId="2" fillId="0" borderId="13" xfId="1" quotePrefix="1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12" xfId="0" applyFont="1" applyFill="1" applyBorder="1"/>
    <xf numFmtId="43" fontId="3" fillId="0" borderId="11" xfId="0" applyNumberFormat="1" applyFont="1" applyFill="1" applyBorder="1"/>
    <xf numFmtId="43" fontId="3" fillId="0" borderId="15" xfId="0" applyNumberFormat="1" applyFont="1" applyFill="1" applyBorder="1"/>
    <xf numFmtId="43" fontId="3" fillId="0" borderId="10" xfId="0" applyNumberFormat="1" applyFont="1" applyFill="1" applyBorder="1"/>
    <xf numFmtId="0" fontId="2" fillId="0" borderId="4" xfId="0" quotePrefix="1" applyFont="1" applyFill="1" applyBorder="1"/>
    <xf numFmtId="0" fontId="2" fillId="0" borderId="0" xfId="0" quotePrefix="1" applyFont="1" applyFill="1" applyBorder="1"/>
    <xf numFmtId="0" fontId="4" fillId="0" borderId="4" xfId="0" quotePrefix="1" applyFont="1" applyFill="1" applyBorder="1" applyAlignment="1">
      <alignment horizontal="center"/>
    </xf>
    <xf numFmtId="43" fontId="2" fillId="0" borderId="8" xfId="1" applyFont="1" applyFill="1" applyBorder="1"/>
    <xf numFmtId="43" fontId="2" fillId="0" borderId="0" xfId="1" quotePrefix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3" fontId="3" fillId="0" borderId="15" xfId="1" quotePrefix="1" applyFont="1" applyFill="1" applyBorder="1"/>
    <xf numFmtId="43" fontId="3" fillId="0" borderId="9" xfId="1" quotePrefix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2" fillId="0" borderId="13" xfId="1" applyFont="1" applyFill="1" applyBorder="1"/>
    <xf numFmtId="0" fontId="3" fillId="0" borderId="0" xfId="0" applyFont="1" applyFill="1" applyBorder="1" applyAlignment="1">
      <alignment horizontal="left"/>
    </xf>
    <xf numFmtId="43" fontId="3" fillId="0" borderId="15" xfId="1" applyFont="1" applyFill="1" applyBorder="1"/>
    <xf numFmtId="43" fontId="3" fillId="0" borderId="11" xfId="1" applyFont="1" applyFill="1" applyBorder="1"/>
    <xf numFmtId="0" fontId="3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vertical="center"/>
    </xf>
    <xf numFmtId="43" fontId="3" fillId="0" borderId="14" xfId="1" applyFont="1" applyFill="1" applyBorder="1" applyAlignment="1">
      <alignment vertical="center"/>
    </xf>
    <xf numFmtId="43" fontId="5" fillId="0" borderId="14" xfId="1" applyFont="1" applyFill="1" applyBorder="1" applyAlignment="1">
      <alignment vertical="center"/>
    </xf>
    <xf numFmtId="43" fontId="2" fillId="0" borderId="0" xfId="1" quotePrefix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43" fontId="2" fillId="0" borderId="2" xfId="1" applyFont="1" applyFill="1" applyBorder="1"/>
    <xf numFmtId="43" fontId="2" fillId="0" borderId="3" xfId="1" applyFont="1" applyFill="1" applyBorder="1"/>
    <xf numFmtId="0" fontId="2" fillId="0" borderId="4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5" fillId="0" borderId="4" xfId="0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1" applyFont="1" applyFill="1" applyBorder="1"/>
    <xf numFmtId="0" fontId="3" fillId="0" borderId="4" xfId="0" quotePrefix="1" applyFont="1" applyFill="1" applyBorder="1"/>
    <xf numFmtId="0" fontId="3" fillId="0" borderId="0" xfId="0" quotePrefix="1" applyFont="1" applyFill="1" applyBorder="1"/>
    <xf numFmtId="43" fontId="2" fillId="0" borderId="0" xfId="1" applyFont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9" fontId="7" fillId="0" borderId="0" xfId="2" quotePrefix="1" applyFont="1" applyFill="1" applyBorder="1" applyAlignment="1">
      <alignment horizontal="left"/>
    </xf>
    <xf numFmtId="0" fontId="3" fillId="0" borderId="5" xfId="0" applyFont="1" applyFill="1" applyBorder="1"/>
    <xf numFmtId="0" fontId="8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43" fontId="3" fillId="0" borderId="0" xfId="1" quotePrefix="1" applyFont="1" applyFill="1" applyBorder="1" applyAlignment="1">
      <alignment horizontal="left"/>
    </xf>
    <xf numFmtId="0" fontId="3" fillId="0" borderId="6" xfId="0" applyFont="1" applyFill="1" applyBorder="1"/>
    <xf numFmtId="0" fontId="5" fillId="0" borderId="13" xfId="0" applyFont="1" applyFill="1" applyBorder="1"/>
    <xf numFmtId="43" fontId="2" fillId="0" borderId="0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43" fontId="2" fillId="0" borderId="0" xfId="1" quotePrefix="1" applyFont="1" applyBorder="1" applyAlignment="1">
      <alignment horizontal="left"/>
    </xf>
    <xf numFmtId="0" fontId="6" fillId="0" borderId="12" xfId="0" applyFont="1" applyFill="1" applyBorder="1"/>
    <xf numFmtId="9" fontId="7" fillId="0" borderId="0" xfId="2" applyFont="1" applyFill="1" applyBorder="1" applyAlignment="1">
      <alignment horizontal="left"/>
    </xf>
    <xf numFmtId="0" fontId="2" fillId="0" borderId="5" xfId="0" applyFont="1" applyFill="1" applyBorder="1"/>
    <xf numFmtId="0" fontId="4" fillId="0" borderId="12" xfId="0" applyFont="1" applyFill="1" applyBorder="1" applyAlignment="1">
      <alignment horizontal="left"/>
    </xf>
    <xf numFmtId="0" fontId="3" fillId="0" borderId="13" xfId="0" applyFont="1" applyFill="1" applyBorder="1"/>
    <xf numFmtId="43" fontId="5" fillId="0" borderId="15" xfId="1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3" fontId="2" fillId="0" borderId="12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43" fontId="3" fillId="0" borderId="3" xfId="1" applyFont="1" applyFill="1" applyBorder="1"/>
    <xf numFmtId="43" fontId="3" fillId="0" borderId="1" xfId="1" applyFont="1" applyFill="1" applyBorder="1"/>
    <xf numFmtId="43" fontId="3" fillId="0" borderId="8" xfId="1" applyFont="1" applyFill="1" applyBorder="1"/>
    <xf numFmtId="0" fontId="5" fillId="0" borderId="13" xfId="0" applyFont="1" applyFill="1" applyBorder="1" applyAlignment="1">
      <alignment horizontal="center"/>
    </xf>
    <xf numFmtId="43" fontId="3" fillId="0" borderId="10" xfId="1" applyFont="1" applyFill="1" applyBorder="1"/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43" fontId="3" fillId="0" borderId="12" xfId="1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3" fontId="2" fillId="0" borderId="4" xfId="1" quotePrefix="1" applyFont="1" applyFill="1" applyBorder="1"/>
    <xf numFmtId="14" fontId="4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43" fontId="3" fillId="0" borderId="2" xfId="1" applyFont="1" applyFill="1" applyBorder="1"/>
    <xf numFmtId="9" fontId="9" fillId="0" borderId="0" xfId="2" quotePrefix="1" applyFont="1" applyFill="1" applyBorder="1" applyAlignment="1">
      <alignment horizontal="left"/>
    </xf>
    <xf numFmtId="43" fontId="2" fillId="0" borderId="15" xfId="1" applyFont="1" applyFill="1" applyBorder="1"/>
    <xf numFmtId="43" fontId="2" fillId="0" borderId="11" xfId="1" applyFont="1" applyFill="1" applyBorder="1"/>
    <xf numFmtId="0" fontId="3" fillId="0" borderId="1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9" fontId="7" fillId="0" borderId="0" xfId="2" applyFont="1" applyFill="1" applyBorder="1"/>
    <xf numFmtId="43" fontId="3" fillId="0" borderId="12" xfId="1" applyFont="1" applyFill="1" applyBorder="1"/>
    <xf numFmtId="43" fontId="3" fillId="0" borderId="5" xfId="1" applyFont="1" applyFill="1" applyBorder="1"/>
    <xf numFmtId="0" fontId="2" fillId="0" borderId="4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43" fontId="3" fillId="0" borderId="6" xfId="1" applyFont="1" applyFill="1" applyBorder="1"/>
    <xf numFmtId="43" fontId="3" fillId="0" borderId="13" xfId="1" applyFont="1" applyFill="1" applyBorder="1"/>
    <xf numFmtId="43" fontId="3" fillId="0" borderId="14" xfId="1" applyFont="1" applyFill="1" applyBorder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3" fillId="0" borderId="11" xfId="1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3" fontId="9" fillId="0" borderId="0" xfId="1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43" fontId="2" fillId="0" borderId="5" xfId="1" applyNumberFormat="1" applyFont="1" applyFill="1" applyBorder="1"/>
    <xf numFmtId="43" fontId="2" fillId="0" borderId="12" xfId="1" applyNumberFormat="1" applyFont="1" applyFill="1" applyBorder="1"/>
    <xf numFmtId="0" fontId="8" fillId="0" borderId="12" xfId="0" quotePrefix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3" fontId="9" fillId="0" borderId="0" xfId="1" applyFont="1" applyFill="1" applyBorder="1"/>
    <xf numFmtId="43" fontId="3" fillId="0" borderId="9" xfId="1" applyFont="1" applyFill="1" applyBorder="1"/>
    <xf numFmtId="9" fontId="2" fillId="0" borderId="0" xfId="2" applyFont="1" applyFill="1" applyBorder="1"/>
    <xf numFmtId="0" fontId="3" fillId="0" borderId="14" xfId="0" applyFont="1" applyFill="1" applyBorder="1"/>
    <xf numFmtId="0" fontId="4" fillId="0" borderId="4" xfId="0" applyFont="1" applyFill="1" applyBorder="1" applyAlignment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43" fontId="9" fillId="0" borderId="0" xfId="1" quotePrefix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0" borderId="5" xfId="0" quotePrefix="1" applyFont="1" applyFill="1" applyBorder="1" applyAlignment="1">
      <alignment horizontal="center"/>
    </xf>
    <xf numFmtId="43" fontId="2" fillId="0" borderId="0" xfId="1" applyFont="1" applyBorder="1"/>
    <xf numFmtId="43" fontId="2" fillId="0" borderId="0" xfId="1" applyNumberFormat="1" applyFont="1" applyBorder="1"/>
    <xf numFmtId="43" fontId="2" fillId="0" borderId="14" xfId="1" applyNumberFormat="1" applyFont="1" applyFill="1" applyBorder="1"/>
    <xf numFmtId="43" fontId="3" fillId="0" borderId="3" xfId="1" applyNumberFormat="1" applyFont="1" applyFill="1" applyBorder="1"/>
    <xf numFmtId="43" fontId="3" fillId="0" borderId="8" xfId="1" applyNumberFormat="1" applyFont="1" applyFill="1" applyBorder="1"/>
    <xf numFmtId="0" fontId="3" fillId="0" borderId="12" xfId="0" applyFont="1" applyFill="1" applyBorder="1" applyAlignment="1"/>
    <xf numFmtId="0" fontId="3" fillId="0" borderId="5" xfId="0" applyFont="1" applyFill="1" applyBorder="1" applyAlignment="1"/>
    <xf numFmtId="0" fontId="2" fillId="0" borderId="5" xfId="0" quotePrefix="1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4" xfId="0" quotePrefix="1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3" fontId="2" fillId="0" borderId="11" xfId="1" applyNumberFormat="1" applyFont="1" applyFill="1" applyBorder="1"/>
    <xf numFmtId="43" fontId="2" fillId="0" borderId="15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3" fillId="0" borderId="2" xfId="0" quotePrefix="1" applyFont="1" applyFill="1" applyBorder="1"/>
    <xf numFmtId="0" fontId="3" fillId="0" borderId="3" xfId="0" applyFont="1" applyFill="1" applyBorder="1"/>
    <xf numFmtId="0" fontId="2" fillId="0" borderId="1" xfId="0" quotePrefix="1" applyFont="1" applyFill="1" applyBorder="1" applyAlignment="1"/>
    <xf numFmtId="43" fontId="2" fillId="0" borderId="1" xfId="1" applyFont="1" applyFill="1" applyBorder="1"/>
    <xf numFmtId="43" fontId="2" fillId="0" borderId="13" xfId="1" applyNumberFormat="1" applyFont="1" applyFill="1" applyBorder="1"/>
    <xf numFmtId="9" fontId="3" fillId="0" borderId="0" xfId="2" quotePrefix="1" applyFont="1" applyFill="1" applyBorder="1" applyAlignment="1">
      <alignment horizontal="left"/>
    </xf>
    <xf numFmtId="0" fontId="8" fillId="0" borderId="4" xfId="0" applyFont="1" applyFill="1" applyBorder="1" applyAlignment="1"/>
    <xf numFmtId="43" fontId="3" fillId="0" borderId="12" xfId="1" applyNumberFormat="1" applyFont="1" applyFill="1" applyBorder="1"/>
    <xf numFmtId="43" fontId="3" fillId="0" borderId="0" xfId="1" applyNumberFormat="1" applyFont="1" applyFill="1" applyBorder="1"/>
    <xf numFmtId="43" fontId="3" fillId="0" borderId="15" xfId="1" applyNumberFormat="1" applyFont="1" applyFill="1" applyBorder="1"/>
    <xf numFmtId="43" fontId="8" fillId="0" borderId="12" xfId="3" applyNumberFormat="1" applyFont="1" applyFill="1" applyBorder="1"/>
    <xf numFmtId="43" fontId="8" fillId="0" borderId="5" xfId="3" applyNumberFormat="1" applyFont="1" applyFill="1" applyBorder="1"/>
    <xf numFmtId="43" fontId="8" fillId="0" borderId="13" xfId="3" applyNumberFormat="1" applyFont="1" applyFill="1" applyBorder="1"/>
    <xf numFmtId="43" fontId="2" fillId="0" borderId="9" xfId="1" applyFont="1" applyFill="1" applyBorder="1"/>
    <xf numFmtId="43" fontId="2" fillId="0" borderId="10" xfId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43" fontId="2" fillId="0" borderId="5" xfId="4" applyFont="1" applyBorder="1"/>
    <xf numFmtId="43" fontId="8" fillId="0" borderId="5" xfId="1" applyFont="1" applyBorder="1"/>
    <xf numFmtId="0" fontId="8" fillId="0" borderId="4" xfId="0" applyFont="1" applyBorder="1"/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43" fontId="8" fillId="0" borderId="0" xfId="1" applyFont="1" applyBorder="1"/>
    <xf numFmtId="43" fontId="3" fillId="0" borderId="9" xfId="1" applyNumberFormat="1" applyFont="1" applyFill="1" applyBorder="1"/>
    <xf numFmtId="43" fontId="3" fillId="0" borderId="10" xfId="1" applyNumberFormat="1" applyFont="1" applyFill="1" applyBorder="1"/>
    <xf numFmtId="43" fontId="3" fillId="0" borderId="15" xfId="1" applyFont="1" applyFill="1" applyBorder="1" applyAlignment="1">
      <alignment vertical="center"/>
    </xf>
    <xf numFmtId="0" fontId="2" fillId="0" borderId="12" xfId="0" applyFont="1" applyFill="1" applyBorder="1"/>
    <xf numFmtId="0" fontId="5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6" fillId="0" borderId="4" xfId="0" applyFont="1" applyFill="1" applyBorder="1"/>
    <xf numFmtId="0" fontId="8" fillId="0" borderId="4" xfId="0" applyFont="1" applyFill="1" applyBorder="1"/>
    <xf numFmtId="43" fontId="3" fillId="0" borderId="7" xfId="1" applyFont="1" applyFill="1" applyBorder="1"/>
    <xf numFmtId="43" fontId="3" fillId="0" borderId="5" xfId="1" applyNumberFormat="1" applyFont="1" applyFill="1" applyBorder="1"/>
    <xf numFmtId="43" fontId="3" fillId="0" borderId="13" xfId="1" applyNumberFormat="1" applyFont="1" applyFill="1" applyBorder="1"/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5" xfId="1" quotePrefix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quotePrefix="1" applyFont="1" applyFill="1" applyBorder="1" applyAlignment="1">
      <alignment horizontal="center"/>
    </xf>
    <xf numFmtId="43" fontId="5" fillId="0" borderId="13" xfId="1" quotePrefix="1" applyFont="1" applyFill="1" applyBorder="1" applyAlignment="1">
      <alignment horizontal="center"/>
    </xf>
    <xf numFmtId="0" fontId="5" fillId="0" borderId="14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0" xfId="1" applyFont="1" applyFill="1" applyBorder="1"/>
    <xf numFmtId="43" fontId="8" fillId="0" borderId="12" xfId="1" applyFont="1" applyFill="1" applyBorder="1"/>
    <xf numFmtId="43" fontId="8" fillId="0" borderId="5" xfId="1" quotePrefix="1" applyFont="1" applyFill="1" applyBorder="1"/>
    <xf numFmtId="43" fontId="8" fillId="0" borderId="0" xfId="1" quotePrefix="1" applyFont="1" applyFill="1" applyBorder="1"/>
    <xf numFmtId="43" fontId="8" fillId="0" borderId="4" xfId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11" xfId="0" applyNumberFormat="1" applyFont="1" applyFill="1" applyBorder="1"/>
    <xf numFmtId="43" fontId="5" fillId="0" borderId="9" xfId="0" applyNumberFormat="1" applyFont="1" applyFill="1" applyBorder="1"/>
    <xf numFmtId="43" fontId="5" fillId="0" borderId="15" xfId="0" applyNumberFormat="1" applyFont="1" applyFill="1" applyBorder="1"/>
    <xf numFmtId="0" fontId="8" fillId="0" borderId="0" xfId="0" quotePrefix="1" applyFont="1" applyFill="1" applyBorder="1"/>
    <xf numFmtId="43" fontId="8" fillId="0" borderId="8" xfId="1" applyFont="1" applyFill="1" applyBorder="1"/>
    <xf numFmtId="43" fontId="8" fillId="0" borderId="5" xfId="1" applyNumberFormat="1" applyFont="1" applyFill="1" applyBorder="1"/>
    <xf numFmtId="43" fontId="8" fillId="0" borderId="12" xfId="1" applyNumberFormat="1" applyFont="1" applyFill="1" applyBorder="1"/>
    <xf numFmtId="43" fontId="8" fillId="0" borderId="5" xfId="0" applyNumberFormat="1" applyFont="1" applyFill="1" applyBorder="1"/>
    <xf numFmtId="0" fontId="8" fillId="0" borderId="5" xfId="0" applyFont="1" applyFill="1" applyBorder="1"/>
    <xf numFmtId="43" fontId="5" fillId="0" borderId="11" xfId="1" applyFont="1" applyFill="1" applyBorder="1"/>
    <xf numFmtId="43" fontId="5" fillId="0" borderId="9" xfId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/>
    <xf numFmtId="43" fontId="8" fillId="0" borderId="1" xfId="1" applyNumberFormat="1" applyFont="1" applyBorder="1"/>
    <xf numFmtId="43" fontId="8" fillId="0" borderId="8" xfId="1" applyNumberFormat="1" applyFont="1" applyBorder="1"/>
    <xf numFmtId="43" fontId="8" fillId="0" borderId="2" xfId="1" applyNumberFormat="1" applyFont="1" applyBorder="1"/>
    <xf numFmtId="43" fontId="8" fillId="0" borderId="8" xfId="1" applyFont="1" applyBorder="1"/>
    <xf numFmtId="43" fontId="8" fillId="0" borderId="3" xfId="1" applyFont="1" applyBorder="1"/>
    <xf numFmtId="0" fontId="8" fillId="0" borderId="4" xfId="0" applyFont="1" applyBorder="1" applyAlignment="1">
      <alignment horizontal="center" vertical="center"/>
    </xf>
    <xf numFmtId="43" fontId="8" fillId="0" borderId="4" xfId="1" applyNumberFormat="1" applyFont="1" applyBorder="1"/>
    <xf numFmtId="43" fontId="8" fillId="0" borderId="13" xfId="1" applyNumberFormat="1" applyFont="1" applyBorder="1"/>
    <xf numFmtId="43" fontId="8" fillId="0" borderId="0" xfId="1" applyNumberFormat="1" applyFont="1" applyBorder="1"/>
    <xf numFmtId="43" fontId="8" fillId="0" borderId="13" xfId="1" applyFont="1" applyBorder="1"/>
    <xf numFmtId="0" fontId="5" fillId="0" borderId="0" xfId="0" applyFont="1" applyBorder="1"/>
    <xf numFmtId="0" fontId="5" fillId="0" borderId="0" xfId="0" quotePrefix="1" applyFont="1" applyBorder="1"/>
    <xf numFmtId="0" fontId="5" fillId="0" borderId="4" xfId="0" applyFont="1" applyBorder="1" applyAlignment="1">
      <alignment horizontal="center" vertical="center"/>
    </xf>
    <xf numFmtId="43" fontId="5" fillId="0" borderId="15" xfId="1" applyNumberFormat="1" applyFont="1" applyBorder="1"/>
    <xf numFmtId="43" fontId="5" fillId="0" borderId="15" xfId="1" applyFont="1" applyBorder="1"/>
    <xf numFmtId="0" fontId="5" fillId="0" borderId="6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43" fontId="8" fillId="0" borderId="2" xfId="1" applyFont="1" applyFill="1" applyBorder="1"/>
    <xf numFmtId="43" fontId="8" fillId="0" borderId="3" xfId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/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3" fontId="3" fillId="0" borderId="4" xfId="1" applyFont="1" applyFill="1" applyBorder="1"/>
    <xf numFmtId="43" fontId="2" fillId="0" borderId="14" xfId="1" applyFont="1" applyFill="1" applyBorder="1"/>
    <xf numFmtId="0" fontId="11" fillId="0" borderId="12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left"/>
    </xf>
    <xf numFmtId="164" fontId="2" fillId="0" borderId="0" xfId="1" quotePrefix="1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0" fontId="6" fillId="0" borderId="4" xfId="0" applyFont="1" applyFill="1" applyBorder="1" applyAlignment="1"/>
    <xf numFmtId="0" fontId="4" fillId="0" borderId="4" xfId="0" quotePrefix="1" applyFont="1" applyFill="1" applyBorder="1" applyAlignment="1"/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4" xfId="0" quotePrefix="1" applyFont="1" applyBorder="1" applyAlignment="1">
      <alignment horizontal="center"/>
    </xf>
    <xf numFmtId="43" fontId="8" fillId="0" borderId="12" xfId="1" applyFont="1" applyBorder="1"/>
    <xf numFmtId="0" fontId="4" fillId="0" borderId="0" xfId="0" applyFont="1" applyFill="1" applyBorder="1"/>
    <xf numFmtId="43" fontId="8" fillId="0" borderId="12" xfId="3" applyFont="1" applyFill="1" applyBorder="1"/>
    <xf numFmtId="43" fontId="2" fillId="0" borderId="12" xfId="3" applyNumberFormat="1" applyFont="1" applyFill="1" applyBorder="1"/>
    <xf numFmtId="43" fontId="8" fillId="0" borderId="14" xfId="3" applyFont="1" applyFill="1" applyBorder="1"/>
    <xf numFmtId="0" fontId="6" fillId="0" borderId="12" xfId="0" applyFont="1" applyFill="1" applyBorder="1" applyAlignme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43" fontId="2" fillId="0" borderId="2" xfId="1" applyFont="1" applyBorder="1"/>
    <xf numFmtId="43" fontId="2" fillId="0" borderId="3" xfId="1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3" fontId="2" fillId="0" borderId="5" xfId="1" applyFont="1" applyBorder="1"/>
    <xf numFmtId="43" fontId="2" fillId="0" borderId="12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left"/>
    </xf>
    <xf numFmtId="43" fontId="2" fillId="0" borderId="12" xfId="1" quotePrefix="1" applyFont="1" applyFill="1" applyBorder="1" applyAlignment="1">
      <alignment horizontal="left"/>
    </xf>
    <xf numFmtId="43" fontId="2" fillId="0" borderId="15" xfId="0" applyNumberFormat="1" applyFont="1" applyFill="1" applyBorder="1"/>
    <xf numFmtId="43" fontId="2" fillId="0" borderId="9" xfId="0" applyNumberFormat="1" applyFont="1" applyFill="1" applyBorder="1"/>
    <xf numFmtId="43" fontId="2" fillId="0" borderId="8" xfId="0" applyNumberFormat="1" applyFont="1" applyFill="1" applyBorder="1"/>
    <xf numFmtId="43" fontId="2" fillId="0" borderId="4" xfId="0" applyNumberFormat="1" applyFont="1" applyFill="1" applyBorder="1"/>
    <xf numFmtId="43" fontId="2" fillId="0" borderId="1" xfId="0" applyNumberFormat="1" applyFont="1" applyFill="1" applyBorder="1"/>
    <xf numFmtId="0" fontId="2" fillId="0" borderId="12" xfId="0" applyFont="1" applyFill="1" applyBorder="1" applyAlignment="1"/>
    <xf numFmtId="0" fontId="2" fillId="0" borderId="4" xfId="0" quotePrefix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43" fontId="13" fillId="0" borderId="0" xfId="1" applyFont="1" applyFill="1" applyBorder="1"/>
    <xf numFmtId="43" fontId="4" fillId="0" borderId="0" xfId="1" applyFont="1" applyFill="1" applyBorder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13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7" xfId="0" applyFont="1" applyFill="1" applyBorder="1"/>
    <xf numFmtId="14" fontId="2" fillId="0" borderId="12" xfId="0" quotePrefix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13" xfId="0" applyFont="1" applyFill="1" applyBorder="1"/>
    <xf numFmtId="43" fontId="2" fillId="0" borderId="7" xfId="1" applyFont="1" applyFill="1" applyBorder="1"/>
    <xf numFmtId="0" fontId="13" fillId="0" borderId="0" xfId="0" applyFont="1" applyFill="1" applyBorder="1"/>
    <xf numFmtId="14" fontId="2" fillId="0" borderId="4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43" fontId="8" fillId="0" borderId="13" xfId="1" applyFont="1" applyFill="1" applyBorder="1"/>
    <xf numFmtId="43" fontId="8" fillId="0" borderId="6" xfId="1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43" fontId="2" fillId="0" borderId="2" xfId="4" applyFont="1" applyFill="1" applyBorder="1" applyAlignment="1">
      <alignment horizontal="right"/>
    </xf>
    <xf numFmtId="43" fontId="2" fillId="0" borderId="2" xfId="4" applyFont="1" applyFill="1" applyBorder="1"/>
    <xf numFmtId="43" fontId="8" fillId="0" borderId="0" xfId="3" applyFont="1" applyBorder="1"/>
    <xf numFmtId="0" fontId="2" fillId="0" borderId="0" xfId="0" applyFont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3" fillId="0" borderId="0" xfId="0" applyFont="1" applyFill="1" applyBorder="1" applyAlignment="1"/>
    <xf numFmtId="0" fontId="15" fillId="0" borderId="13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7" xfId="0" applyFont="1" applyFill="1" applyBorder="1"/>
    <xf numFmtId="0" fontId="2" fillId="0" borderId="12" xfId="0" applyFont="1" applyFill="1" applyBorder="1" applyAlignment="1">
      <alignment horizontal="center" shrinkToFit="1"/>
    </xf>
    <xf numFmtId="43" fontId="17" fillId="0" borderId="5" xfId="1" applyFont="1" applyFill="1" applyBorder="1"/>
    <xf numFmtId="43" fontId="2" fillId="0" borderId="12" xfId="1" applyFont="1" applyBorder="1"/>
    <xf numFmtId="43" fontId="8" fillId="0" borderId="15" xfId="1" applyFont="1" applyFill="1" applyBorder="1"/>
    <xf numFmtId="43" fontId="17" fillId="0" borderId="12" xfId="1" applyNumberFormat="1" applyFont="1" applyFill="1" applyBorder="1"/>
    <xf numFmtId="43" fontId="17" fillId="0" borderId="12" xfId="1" applyFont="1" applyFill="1" applyBorder="1"/>
    <xf numFmtId="0" fontId="17" fillId="0" borderId="0" xfId="0" applyFont="1" applyFill="1" applyBorder="1"/>
    <xf numFmtId="0" fontId="7" fillId="0" borderId="5" xfId="0" applyFont="1" applyFill="1" applyBorder="1"/>
    <xf numFmtId="0" fontId="2" fillId="0" borderId="13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quotePrefix="1" applyFont="1" applyFill="1" applyBorder="1"/>
    <xf numFmtId="0" fontId="5" fillId="0" borderId="10" xfId="0" applyFont="1" applyFill="1" applyBorder="1"/>
    <xf numFmtId="43" fontId="5" fillId="0" borderId="8" xfId="1" applyFont="1" applyFill="1" applyBorder="1"/>
    <xf numFmtId="43" fontId="5" fillId="0" borderId="2" xfId="1" applyFont="1" applyFill="1" applyBorder="1"/>
    <xf numFmtId="0" fontId="3" fillId="0" borderId="8" xfId="0" applyFont="1" applyFill="1" applyBorder="1"/>
    <xf numFmtId="43" fontId="2" fillId="0" borderId="0" xfId="4" applyFont="1" applyFill="1" applyBorder="1" applyAlignment="1">
      <alignment horizontal="right"/>
    </xf>
    <xf numFmtId="43" fontId="2" fillId="0" borderId="0" xfId="4" applyFont="1" applyFill="1" applyBorder="1"/>
    <xf numFmtId="0" fontId="14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shrinkToFit="1"/>
    </xf>
    <xf numFmtId="43" fontId="8" fillId="0" borderId="1" xfId="1" applyFont="1" applyFill="1" applyBorder="1"/>
    <xf numFmtId="0" fontId="2" fillId="0" borderId="7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5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3" fontId="3" fillId="0" borderId="8" xfId="1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shrinkToFit="1"/>
    </xf>
    <xf numFmtId="0" fontId="4" fillId="0" borderId="0" xfId="0" applyFont="1" applyFill="1" applyBorder="1" applyAlignment="1"/>
    <xf numFmtId="0" fontId="18" fillId="0" borderId="5" xfId="0" applyFont="1" applyBorder="1" applyAlignment="1"/>
    <xf numFmtId="0" fontId="2" fillId="0" borderId="0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shrinkToFit="1"/>
    </xf>
    <xf numFmtId="0" fontId="2" fillId="0" borderId="13" xfId="0" quotePrefix="1" applyFont="1" applyFill="1" applyBorder="1" applyAlignment="1">
      <alignment horizontal="center"/>
    </xf>
    <xf numFmtId="0" fontId="2" fillId="0" borderId="7" xfId="0" applyFont="1" applyFill="1" applyBorder="1" applyAlignment="1">
      <alignment shrinkToFit="1"/>
    </xf>
    <xf numFmtId="0" fontId="2" fillId="0" borderId="6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43" fontId="9" fillId="0" borderId="3" xfId="1" applyFont="1" applyFill="1" applyBorder="1"/>
    <xf numFmtId="43" fontId="9" fillId="0" borderId="5" xfId="1" applyFont="1" applyFill="1" applyBorder="1"/>
    <xf numFmtId="0" fontId="14" fillId="0" borderId="4" xfId="0" applyFont="1" applyFill="1" applyBorder="1" applyAlignment="1">
      <alignment horizontal="center" vertical="center"/>
    </xf>
    <xf numFmtId="43" fontId="3" fillId="0" borderId="4" xfId="1" quotePrefix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15" xfId="0" applyFont="1" applyFill="1" applyBorder="1"/>
    <xf numFmtId="0" fontId="3" fillId="0" borderId="11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5" xfId="0" applyBorder="1" applyAlignment="1">
      <alignment shrinkToFit="1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shrinkToFit="1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10" fillId="0" borderId="5" xfId="0" applyFont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18" fillId="0" borderId="2" xfId="0" applyFont="1" applyBorder="1" applyAlignment="1">
      <alignment shrinkToFit="1"/>
    </xf>
    <xf numFmtId="0" fontId="18" fillId="0" borderId="3" xfId="0" applyFont="1" applyBorder="1" applyAlignment="1">
      <alignment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 shrinkToFit="1"/>
    </xf>
    <xf numFmtId="0" fontId="18" fillId="0" borderId="5" xfId="0" applyFont="1" applyBorder="1" applyAlignment="1">
      <alignment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2" xfId="0" applyFont="1" applyFill="1" applyBorder="1" applyAlignment="1">
      <alignment shrinkToFit="1"/>
    </xf>
    <xf numFmtId="0" fontId="0" fillId="0" borderId="3" xfId="0" applyBorder="1" applyAlignment="1">
      <alignment shrinkToFit="1"/>
    </xf>
    <xf numFmtId="0" fontId="2" fillId="0" borderId="7" xfId="0" applyFont="1" applyFill="1" applyBorder="1" applyAlignment="1">
      <alignment horizontal="left" shrinkToFit="1"/>
    </xf>
    <xf numFmtId="0" fontId="2" fillId="0" borderId="14" xfId="0" applyFont="1" applyFill="1" applyBorder="1" applyAlignment="1">
      <alignment horizontal="left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/>
    <xf numFmtId="0" fontId="8" fillId="0" borderId="12" xfId="0" quotePrefix="1" applyFont="1" applyBorder="1" applyAlignment="1">
      <alignment horizontal="center"/>
    </xf>
    <xf numFmtId="0" fontId="2" fillId="0" borderId="0" xfId="0" quotePrefix="1" applyFont="1" applyBorder="1"/>
    <xf numFmtId="43" fontId="2" fillId="0" borderId="5" xfId="1" quotePrefix="1" applyFont="1" applyBorder="1"/>
    <xf numFmtId="43" fontId="2" fillId="0" borderId="12" xfId="1" quotePrefix="1" applyFont="1" applyBorder="1"/>
    <xf numFmtId="43" fontId="2" fillId="0" borderId="0" xfId="1" quotePrefix="1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8" fillId="0" borderId="13" xfId="0" applyFont="1" applyBorder="1"/>
    <xf numFmtId="43" fontId="3" fillId="0" borderId="15" xfId="0" applyNumberFormat="1" applyFont="1" applyBorder="1"/>
    <xf numFmtId="0" fontId="3" fillId="0" borderId="0" xfId="0" quotePrefix="1" applyFont="1" applyBorder="1"/>
    <xf numFmtId="0" fontId="8" fillId="0" borderId="12" xfId="0" applyFont="1" applyBorder="1"/>
    <xf numFmtId="43" fontId="3" fillId="0" borderId="11" xfId="1" applyFont="1" applyBorder="1"/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8" fillId="0" borderId="4" xfId="0" quotePrefix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5" fillId="0" borderId="12" xfId="0" applyFont="1" applyBorder="1"/>
    <xf numFmtId="43" fontId="3" fillId="0" borderId="15" xfId="1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5" fillId="0" borderId="13" xfId="0" applyFont="1" applyBorder="1"/>
    <xf numFmtId="43" fontId="2" fillId="0" borderId="3" xfId="4" applyFont="1" applyFill="1" applyBorder="1"/>
    <xf numFmtId="43" fontId="2" fillId="0" borderId="5" xfId="4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10" xfId="0" applyNumberFormat="1" applyFont="1" applyBorder="1"/>
    <xf numFmtId="43" fontId="2" fillId="0" borderId="13" xfId="1" applyFont="1" applyBorder="1"/>
    <xf numFmtId="0" fontId="8" fillId="0" borderId="12" xfId="0" applyFont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3" fillId="0" borderId="10" xfId="1" applyFont="1" applyBorder="1"/>
    <xf numFmtId="0" fontId="3" fillId="0" borderId="6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/>
    <xf numFmtId="0" fontId="2" fillId="0" borderId="0" xfId="0" quotePrefix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43" fontId="3" fillId="0" borderId="9" xfId="1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left" vertical="center"/>
    </xf>
    <xf numFmtId="43" fontId="3" fillId="0" borderId="11" xfId="0" applyNumberFormat="1" applyFont="1" applyBorder="1"/>
    <xf numFmtId="43" fontId="3" fillId="0" borderId="3" xfId="0" applyNumberFormat="1" applyFont="1" applyBorder="1"/>
    <xf numFmtId="43" fontId="3" fillId="0" borderId="2" xfId="0" applyNumberFormat="1" applyFont="1" applyBorder="1"/>
    <xf numFmtId="43" fontId="3" fillId="0" borderId="8" xfId="0" applyNumberFormat="1" applyFont="1" applyBorder="1"/>
    <xf numFmtId="0" fontId="5" fillId="0" borderId="12" xfId="0" applyFont="1" applyBorder="1" applyAlignment="1">
      <alignment horizontal="left"/>
    </xf>
    <xf numFmtId="43" fontId="3" fillId="0" borderId="15" xfId="1" applyNumberFormat="1" applyFont="1" applyBorder="1"/>
    <xf numFmtId="43" fontId="3" fillId="0" borderId="11" xfId="1" applyNumberFormat="1" applyFont="1" applyBorder="1"/>
    <xf numFmtId="0" fontId="8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quotePrefix="1" applyFont="1" applyBorder="1"/>
    <xf numFmtId="0" fontId="5" fillId="0" borderId="8" xfId="0" applyFont="1" applyBorder="1" applyAlignment="1"/>
    <xf numFmtId="43" fontId="2" fillId="0" borderId="8" xfId="1" applyFont="1" applyBorder="1"/>
    <xf numFmtId="43" fontId="3" fillId="0" borderId="1" xfId="0" applyNumberFormat="1" applyFont="1" applyBorder="1"/>
    <xf numFmtId="43" fontId="3" fillId="0" borderId="12" xfId="0" applyNumberFormat="1" applyFont="1" applyBorder="1"/>
    <xf numFmtId="0" fontId="3" fillId="0" borderId="5" xfId="0" applyFont="1" applyBorder="1"/>
    <xf numFmtId="0" fontId="2" fillId="0" borderId="5" xfId="0" applyFont="1" applyBorder="1"/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4" xfId="0" applyFont="1" applyBorder="1"/>
    <xf numFmtId="0" fontId="3" fillId="0" borderId="5" xfId="0" applyFont="1" applyBorder="1" applyAlignment="1">
      <alignment horizontal="right"/>
    </xf>
    <xf numFmtId="43" fontId="3" fillId="0" borderId="8" xfId="1" applyFont="1" applyBorder="1"/>
    <xf numFmtId="43" fontId="3" fillId="0" borderId="5" xfId="1" applyFont="1" applyBorder="1"/>
    <xf numFmtId="43" fontId="3" fillId="0" borderId="12" xfId="1" applyFont="1" applyBorder="1"/>
    <xf numFmtId="0" fontId="2" fillId="0" borderId="7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5" fillId="0" borderId="6" xfId="0" applyFont="1" applyBorder="1"/>
    <xf numFmtId="43" fontId="3" fillId="0" borderId="13" xfId="1" applyFont="1" applyBorder="1"/>
    <xf numFmtId="43" fontId="3" fillId="0" borderId="14" xfId="1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8" fillId="0" borderId="8" xfId="0" applyFont="1" applyBorder="1" applyAlignment="1"/>
    <xf numFmtId="43" fontId="3" fillId="0" borderId="5" xfId="0" applyNumberFormat="1" applyFont="1" applyBorder="1"/>
    <xf numFmtId="43" fontId="3" fillId="0" borderId="0" xfId="0" applyNumberFormat="1" applyFont="1" applyBorder="1"/>
    <xf numFmtId="0" fontId="5" fillId="0" borderId="12" xfId="0" quotePrefix="1" applyFont="1" applyBorder="1" applyAlignment="1">
      <alignment horizontal="center"/>
    </xf>
    <xf numFmtId="43" fontId="3" fillId="0" borderId="0" xfId="1" applyFont="1" applyBorder="1"/>
    <xf numFmtId="43" fontId="3" fillId="0" borderId="7" xfId="1" applyFont="1" applyBorder="1"/>
    <xf numFmtId="0" fontId="2" fillId="0" borderId="0" xfId="0" quotePrefix="1" applyFont="1" applyBorder="1" applyAlignment="1">
      <alignment horizontal="left"/>
    </xf>
    <xf numFmtId="0" fontId="8" fillId="0" borderId="12" xfId="0" quotePrefix="1" applyFont="1" applyBorder="1" applyAlignment="1">
      <alignment horizontal="right"/>
    </xf>
    <xf numFmtId="0" fontId="8" fillId="0" borderId="12" xfId="0" quotePrefix="1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0" fontId="8" fillId="0" borderId="7" xfId="0" applyFont="1" applyBorder="1"/>
    <xf numFmtId="43" fontId="3" fillId="0" borderId="0" xfId="0" applyNumberFormat="1" applyFont="1" applyBorder="1" applyAlignment="1">
      <alignment horizontal="left"/>
    </xf>
    <xf numFmtId="43" fontId="3" fillId="0" borderId="0" xfId="1" applyFont="1" applyBorder="1" applyAlignment="1"/>
    <xf numFmtId="43" fontId="5" fillId="0" borderId="0" xfId="1" applyFont="1" applyBorder="1" applyAlignment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43" fontId="2" fillId="0" borderId="0" xfId="1" quotePrefix="1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3" fontId="2" fillId="0" borderId="0" xfId="0" applyNumberFormat="1" applyFont="1" applyBorder="1"/>
  </cellXfs>
  <cellStyles count="5">
    <cellStyle name="Comma" xfId="1" builtinId="3"/>
    <cellStyle name="Comma 2 2" xfId="3"/>
    <cellStyle name="Comma 4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08"/>
  <sheetViews>
    <sheetView topLeftCell="A46" workbookViewId="0">
      <selection activeCell="K11" sqref="K11"/>
    </sheetView>
  </sheetViews>
  <sheetFormatPr defaultRowHeight="12.75"/>
  <cols>
    <col min="1" max="1" width="1.28515625" style="3" customWidth="1"/>
    <col min="2" max="2" width="2.28515625" style="61" customWidth="1"/>
    <col min="3" max="3" width="1.5703125" style="3" customWidth="1"/>
    <col min="4" max="4" width="1.85546875" style="3" customWidth="1"/>
    <col min="5" max="5" width="1.42578125" style="3" customWidth="1"/>
    <col min="6" max="6" width="19.42578125" style="3" customWidth="1"/>
    <col min="7" max="7" width="8.85546875" style="3" customWidth="1"/>
    <col min="8" max="8" width="11.85546875" style="2" customWidth="1"/>
    <col min="9" max="9" width="11" style="2" customWidth="1"/>
    <col min="10" max="10" width="11.85546875" style="2" customWidth="1"/>
    <col min="11" max="11" width="12.7109375" style="2" customWidth="1"/>
    <col min="12" max="12" width="12" style="2" customWidth="1"/>
    <col min="13" max="13" width="11.140625" style="1" customWidth="1"/>
    <col min="14" max="14" width="11.140625" style="2" customWidth="1"/>
    <col min="15" max="15" width="11.140625" style="3" customWidth="1"/>
    <col min="16" max="16" width="12.5703125" style="3" customWidth="1"/>
    <col min="17" max="18" width="9.140625" style="3"/>
    <col min="19" max="19" width="9.85546875" style="3" bestFit="1" customWidth="1"/>
    <col min="20" max="256" width="9.140625" style="3"/>
    <col min="257" max="257" width="1.28515625" style="3" customWidth="1"/>
    <col min="258" max="258" width="2.28515625" style="3" customWidth="1"/>
    <col min="259" max="259" width="1.5703125" style="3" customWidth="1"/>
    <col min="260" max="260" width="1.85546875" style="3" customWidth="1"/>
    <col min="261" max="261" width="1.42578125" style="3" customWidth="1"/>
    <col min="262" max="262" width="19.42578125" style="3" customWidth="1"/>
    <col min="263" max="263" width="8.85546875" style="3" customWidth="1"/>
    <col min="264" max="264" width="11.85546875" style="3" customWidth="1"/>
    <col min="265" max="265" width="11" style="3" customWidth="1"/>
    <col min="266" max="266" width="11.85546875" style="3" customWidth="1"/>
    <col min="267" max="267" width="12.7109375" style="3" customWidth="1"/>
    <col min="268" max="268" width="12" style="3" customWidth="1"/>
    <col min="269" max="271" width="11.140625" style="3" customWidth="1"/>
    <col min="272" max="272" width="12.5703125" style="3" customWidth="1"/>
    <col min="273" max="274" width="9.140625" style="3"/>
    <col min="275" max="275" width="9.85546875" style="3" bestFit="1" customWidth="1"/>
    <col min="276" max="512" width="9.140625" style="3"/>
    <col min="513" max="513" width="1.28515625" style="3" customWidth="1"/>
    <col min="514" max="514" width="2.28515625" style="3" customWidth="1"/>
    <col min="515" max="515" width="1.5703125" style="3" customWidth="1"/>
    <col min="516" max="516" width="1.85546875" style="3" customWidth="1"/>
    <col min="517" max="517" width="1.42578125" style="3" customWidth="1"/>
    <col min="518" max="518" width="19.42578125" style="3" customWidth="1"/>
    <col min="519" max="519" width="8.85546875" style="3" customWidth="1"/>
    <col min="520" max="520" width="11.85546875" style="3" customWidth="1"/>
    <col min="521" max="521" width="11" style="3" customWidth="1"/>
    <col min="522" max="522" width="11.85546875" style="3" customWidth="1"/>
    <col min="523" max="523" width="12.7109375" style="3" customWidth="1"/>
    <col min="524" max="524" width="12" style="3" customWidth="1"/>
    <col min="525" max="527" width="11.140625" style="3" customWidth="1"/>
    <col min="528" max="528" width="12.5703125" style="3" customWidth="1"/>
    <col min="529" max="530" width="9.140625" style="3"/>
    <col min="531" max="531" width="9.85546875" style="3" bestFit="1" customWidth="1"/>
    <col min="532" max="768" width="9.140625" style="3"/>
    <col min="769" max="769" width="1.28515625" style="3" customWidth="1"/>
    <col min="770" max="770" width="2.28515625" style="3" customWidth="1"/>
    <col min="771" max="771" width="1.5703125" style="3" customWidth="1"/>
    <col min="772" max="772" width="1.85546875" style="3" customWidth="1"/>
    <col min="773" max="773" width="1.42578125" style="3" customWidth="1"/>
    <col min="774" max="774" width="19.42578125" style="3" customWidth="1"/>
    <col min="775" max="775" width="8.85546875" style="3" customWidth="1"/>
    <col min="776" max="776" width="11.85546875" style="3" customWidth="1"/>
    <col min="777" max="777" width="11" style="3" customWidth="1"/>
    <col min="778" max="778" width="11.85546875" style="3" customWidth="1"/>
    <col min="779" max="779" width="12.7109375" style="3" customWidth="1"/>
    <col min="780" max="780" width="12" style="3" customWidth="1"/>
    <col min="781" max="783" width="11.140625" style="3" customWidth="1"/>
    <col min="784" max="784" width="12.5703125" style="3" customWidth="1"/>
    <col min="785" max="786" width="9.140625" style="3"/>
    <col min="787" max="787" width="9.85546875" style="3" bestFit="1" customWidth="1"/>
    <col min="788" max="1024" width="9.140625" style="3"/>
    <col min="1025" max="1025" width="1.28515625" style="3" customWidth="1"/>
    <col min="1026" max="1026" width="2.28515625" style="3" customWidth="1"/>
    <col min="1027" max="1027" width="1.5703125" style="3" customWidth="1"/>
    <col min="1028" max="1028" width="1.85546875" style="3" customWidth="1"/>
    <col min="1029" max="1029" width="1.42578125" style="3" customWidth="1"/>
    <col min="1030" max="1030" width="19.42578125" style="3" customWidth="1"/>
    <col min="1031" max="1031" width="8.85546875" style="3" customWidth="1"/>
    <col min="1032" max="1032" width="11.85546875" style="3" customWidth="1"/>
    <col min="1033" max="1033" width="11" style="3" customWidth="1"/>
    <col min="1034" max="1034" width="11.85546875" style="3" customWidth="1"/>
    <col min="1035" max="1035" width="12.7109375" style="3" customWidth="1"/>
    <col min="1036" max="1036" width="12" style="3" customWidth="1"/>
    <col min="1037" max="1039" width="11.140625" style="3" customWidth="1"/>
    <col min="1040" max="1040" width="12.5703125" style="3" customWidth="1"/>
    <col min="1041" max="1042" width="9.140625" style="3"/>
    <col min="1043" max="1043" width="9.85546875" style="3" bestFit="1" customWidth="1"/>
    <col min="1044" max="1280" width="9.140625" style="3"/>
    <col min="1281" max="1281" width="1.28515625" style="3" customWidth="1"/>
    <col min="1282" max="1282" width="2.28515625" style="3" customWidth="1"/>
    <col min="1283" max="1283" width="1.5703125" style="3" customWidth="1"/>
    <col min="1284" max="1284" width="1.85546875" style="3" customWidth="1"/>
    <col min="1285" max="1285" width="1.42578125" style="3" customWidth="1"/>
    <col min="1286" max="1286" width="19.42578125" style="3" customWidth="1"/>
    <col min="1287" max="1287" width="8.85546875" style="3" customWidth="1"/>
    <col min="1288" max="1288" width="11.85546875" style="3" customWidth="1"/>
    <col min="1289" max="1289" width="11" style="3" customWidth="1"/>
    <col min="1290" max="1290" width="11.85546875" style="3" customWidth="1"/>
    <col min="1291" max="1291" width="12.7109375" style="3" customWidth="1"/>
    <col min="1292" max="1292" width="12" style="3" customWidth="1"/>
    <col min="1293" max="1295" width="11.140625" style="3" customWidth="1"/>
    <col min="1296" max="1296" width="12.5703125" style="3" customWidth="1"/>
    <col min="1297" max="1298" width="9.140625" style="3"/>
    <col min="1299" max="1299" width="9.85546875" style="3" bestFit="1" customWidth="1"/>
    <col min="1300" max="1536" width="9.140625" style="3"/>
    <col min="1537" max="1537" width="1.28515625" style="3" customWidth="1"/>
    <col min="1538" max="1538" width="2.28515625" style="3" customWidth="1"/>
    <col min="1539" max="1539" width="1.5703125" style="3" customWidth="1"/>
    <col min="1540" max="1540" width="1.85546875" style="3" customWidth="1"/>
    <col min="1541" max="1541" width="1.42578125" style="3" customWidth="1"/>
    <col min="1542" max="1542" width="19.42578125" style="3" customWidth="1"/>
    <col min="1543" max="1543" width="8.85546875" style="3" customWidth="1"/>
    <col min="1544" max="1544" width="11.85546875" style="3" customWidth="1"/>
    <col min="1545" max="1545" width="11" style="3" customWidth="1"/>
    <col min="1546" max="1546" width="11.85546875" style="3" customWidth="1"/>
    <col min="1547" max="1547" width="12.7109375" style="3" customWidth="1"/>
    <col min="1548" max="1548" width="12" style="3" customWidth="1"/>
    <col min="1549" max="1551" width="11.140625" style="3" customWidth="1"/>
    <col min="1552" max="1552" width="12.5703125" style="3" customWidth="1"/>
    <col min="1553" max="1554" width="9.140625" style="3"/>
    <col min="1555" max="1555" width="9.85546875" style="3" bestFit="1" customWidth="1"/>
    <col min="1556" max="1792" width="9.140625" style="3"/>
    <col min="1793" max="1793" width="1.28515625" style="3" customWidth="1"/>
    <col min="1794" max="1794" width="2.28515625" style="3" customWidth="1"/>
    <col min="1795" max="1795" width="1.5703125" style="3" customWidth="1"/>
    <col min="1796" max="1796" width="1.85546875" style="3" customWidth="1"/>
    <col min="1797" max="1797" width="1.42578125" style="3" customWidth="1"/>
    <col min="1798" max="1798" width="19.42578125" style="3" customWidth="1"/>
    <col min="1799" max="1799" width="8.85546875" style="3" customWidth="1"/>
    <col min="1800" max="1800" width="11.85546875" style="3" customWidth="1"/>
    <col min="1801" max="1801" width="11" style="3" customWidth="1"/>
    <col min="1802" max="1802" width="11.85546875" style="3" customWidth="1"/>
    <col min="1803" max="1803" width="12.7109375" style="3" customWidth="1"/>
    <col min="1804" max="1804" width="12" style="3" customWidth="1"/>
    <col min="1805" max="1807" width="11.140625" style="3" customWidth="1"/>
    <col min="1808" max="1808" width="12.5703125" style="3" customWidth="1"/>
    <col min="1809" max="1810" width="9.140625" style="3"/>
    <col min="1811" max="1811" width="9.85546875" style="3" bestFit="1" customWidth="1"/>
    <col min="1812" max="2048" width="9.140625" style="3"/>
    <col min="2049" max="2049" width="1.28515625" style="3" customWidth="1"/>
    <col min="2050" max="2050" width="2.28515625" style="3" customWidth="1"/>
    <col min="2051" max="2051" width="1.5703125" style="3" customWidth="1"/>
    <col min="2052" max="2052" width="1.85546875" style="3" customWidth="1"/>
    <col min="2053" max="2053" width="1.42578125" style="3" customWidth="1"/>
    <col min="2054" max="2054" width="19.42578125" style="3" customWidth="1"/>
    <col min="2055" max="2055" width="8.85546875" style="3" customWidth="1"/>
    <col min="2056" max="2056" width="11.85546875" style="3" customWidth="1"/>
    <col min="2057" max="2057" width="11" style="3" customWidth="1"/>
    <col min="2058" max="2058" width="11.85546875" style="3" customWidth="1"/>
    <col min="2059" max="2059" width="12.7109375" style="3" customWidth="1"/>
    <col min="2060" max="2060" width="12" style="3" customWidth="1"/>
    <col min="2061" max="2063" width="11.140625" style="3" customWidth="1"/>
    <col min="2064" max="2064" width="12.5703125" style="3" customWidth="1"/>
    <col min="2065" max="2066" width="9.140625" style="3"/>
    <col min="2067" max="2067" width="9.85546875" style="3" bestFit="1" customWidth="1"/>
    <col min="2068" max="2304" width="9.140625" style="3"/>
    <col min="2305" max="2305" width="1.28515625" style="3" customWidth="1"/>
    <col min="2306" max="2306" width="2.28515625" style="3" customWidth="1"/>
    <col min="2307" max="2307" width="1.5703125" style="3" customWidth="1"/>
    <col min="2308" max="2308" width="1.85546875" style="3" customWidth="1"/>
    <col min="2309" max="2309" width="1.42578125" style="3" customWidth="1"/>
    <col min="2310" max="2310" width="19.42578125" style="3" customWidth="1"/>
    <col min="2311" max="2311" width="8.85546875" style="3" customWidth="1"/>
    <col min="2312" max="2312" width="11.85546875" style="3" customWidth="1"/>
    <col min="2313" max="2313" width="11" style="3" customWidth="1"/>
    <col min="2314" max="2314" width="11.85546875" style="3" customWidth="1"/>
    <col min="2315" max="2315" width="12.7109375" style="3" customWidth="1"/>
    <col min="2316" max="2316" width="12" style="3" customWidth="1"/>
    <col min="2317" max="2319" width="11.140625" style="3" customWidth="1"/>
    <col min="2320" max="2320" width="12.5703125" style="3" customWidth="1"/>
    <col min="2321" max="2322" width="9.140625" style="3"/>
    <col min="2323" max="2323" width="9.85546875" style="3" bestFit="1" customWidth="1"/>
    <col min="2324" max="2560" width="9.140625" style="3"/>
    <col min="2561" max="2561" width="1.28515625" style="3" customWidth="1"/>
    <col min="2562" max="2562" width="2.28515625" style="3" customWidth="1"/>
    <col min="2563" max="2563" width="1.5703125" style="3" customWidth="1"/>
    <col min="2564" max="2564" width="1.85546875" style="3" customWidth="1"/>
    <col min="2565" max="2565" width="1.42578125" style="3" customWidth="1"/>
    <col min="2566" max="2566" width="19.42578125" style="3" customWidth="1"/>
    <col min="2567" max="2567" width="8.85546875" style="3" customWidth="1"/>
    <col min="2568" max="2568" width="11.85546875" style="3" customWidth="1"/>
    <col min="2569" max="2569" width="11" style="3" customWidth="1"/>
    <col min="2570" max="2570" width="11.85546875" style="3" customWidth="1"/>
    <col min="2571" max="2571" width="12.7109375" style="3" customWidth="1"/>
    <col min="2572" max="2572" width="12" style="3" customWidth="1"/>
    <col min="2573" max="2575" width="11.140625" style="3" customWidth="1"/>
    <col min="2576" max="2576" width="12.5703125" style="3" customWidth="1"/>
    <col min="2577" max="2578" width="9.140625" style="3"/>
    <col min="2579" max="2579" width="9.85546875" style="3" bestFit="1" customWidth="1"/>
    <col min="2580" max="2816" width="9.140625" style="3"/>
    <col min="2817" max="2817" width="1.28515625" style="3" customWidth="1"/>
    <col min="2818" max="2818" width="2.28515625" style="3" customWidth="1"/>
    <col min="2819" max="2819" width="1.5703125" style="3" customWidth="1"/>
    <col min="2820" max="2820" width="1.85546875" style="3" customWidth="1"/>
    <col min="2821" max="2821" width="1.42578125" style="3" customWidth="1"/>
    <col min="2822" max="2822" width="19.42578125" style="3" customWidth="1"/>
    <col min="2823" max="2823" width="8.85546875" style="3" customWidth="1"/>
    <col min="2824" max="2824" width="11.85546875" style="3" customWidth="1"/>
    <col min="2825" max="2825" width="11" style="3" customWidth="1"/>
    <col min="2826" max="2826" width="11.85546875" style="3" customWidth="1"/>
    <col min="2827" max="2827" width="12.7109375" style="3" customWidth="1"/>
    <col min="2828" max="2828" width="12" style="3" customWidth="1"/>
    <col min="2829" max="2831" width="11.140625" style="3" customWidth="1"/>
    <col min="2832" max="2832" width="12.5703125" style="3" customWidth="1"/>
    <col min="2833" max="2834" width="9.140625" style="3"/>
    <col min="2835" max="2835" width="9.85546875" style="3" bestFit="1" customWidth="1"/>
    <col min="2836" max="3072" width="9.140625" style="3"/>
    <col min="3073" max="3073" width="1.28515625" style="3" customWidth="1"/>
    <col min="3074" max="3074" width="2.28515625" style="3" customWidth="1"/>
    <col min="3075" max="3075" width="1.5703125" style="3" customWidth="1"/>
    <col min="3076" max="3076" width="1.85546875" style="3" customWidth="1"/>
    <col min="3077" max="3077" width="1.42578125" style="3" customWidth="1"/>
    <col min="3078" max="3078" width="19.42578125" style="3" customWidth="1"/>
    <col min="3079" max="3079" width="8.85546875" style="3" customWidth="1"/>
    <col min="3080" max="3080" width="11.85546875" style="3" customWidth="1"/>
    <col min="3081" max="3081" width="11" style="3" customWidth="1"/>
    <col min="3082" max="3082" width="11.85546875" style="3" customWidth="1"/>
    <col min="3083" max="3083" width="12.7109375" style="3" customWidth="1"/>
    <col min="3084" max="3084" width="12" style="3" customWidth="1"/>
    <col min="3085" max="3087" width="11.140625" style="3" customWidth="1"/>
    <col min="3088" max="3088" width="12.5703125" style="3" customWidth="1"/>
    <col min="3089" max="3090" width="9.140625" style="3"/>
    <col min="3091" max="3091" width="9.85546875" style="3" bestFit="1" customWidth="1"/>
    <col min="3092" max="3328" width="9.140625" style="3"/>
    <col min="3329" max="3329" width="1.28515625" style="3" customWidth="1"/>
    <col min="3330" max="3330" width="2.28515625" style="3" customWidth="1"/>
    <col min="3331" max="3331" width="1.5703125" style="3" customWidth="1"/>
    <col min="3332" max="3332" width="1.85546875" style="3" customWidth="1"/>
    <col min="3333" max="3333" width="1.42578125" style="3" customWidth="1"/>
    <col min="3334" max="3334" width="19.42578125" style="3" customWidth="1"/>
    <col min="3335" max="3335" width="8.85546875" style="3" customWidth="1"/>
    <col min="3336" max="3336" width="11.85546875" style="3" customWidth="1"/>
    <col min="3337" max="3337" width="11" style="3" customWidth="1"/>
    <col min="3338" max="3338" width="11.85546875" style="3" customWidth="1"/>
    <col min="3339" max="3339" width="12.7109375" style="3" customWidth="1"/>
    <col min="3340" max="3340" width="12" style="3" customWidth="1"/>
    <col min="3341" max="3343" width="11.140625" style="3" customWidth="1"/>
    <col min="3344" max="3344" width="12.5703125" style="3" customWidth="1"/>
    <col min="3345" max="3346" width="9.140625" style="3"/>
    <col min="3347" max="3347" width="9.85546875" style="3" bestFit="1" customWidth="1"/>
    <col min="3348" max="3584" width="9.140625" style="3"/>
    <col min="3585" max="3585" width="1.28515625" style="3" customWidth="1"/>
    <col min="3586" max="3586" width="2.28515625" style="3" customWidth="1"/>
    <col min="3587" max="3587" width="1.5703125" style="3" customWidth="1"/>
    <col min="3588" max="3588" width="1.85546875" style="3" customWidth="1"/>
    <col min="3589" max="3589" width="1.42578125" style="3" customWidth="1"/>
    <col min="3590" max="3590" width="19.42578125" style="3" customWidth="1"/>
    <col min="3591" max="3591" width="8.85546875" style="3" customWidth="1"/>
    <col min="3592" max="3592" width="11.85546875" style="3" customWidth="1"/>
    <col min="3593" max="3593" width="11" style="3" customWidth="1"/>
    <col min="3594" max="3594" width="11.85546875" style="3" customWidth="1"/>
    <col min="3595" max="3595" width="12.7109375" style="3" customWidth="1"/>
    <col min="3596" max="3596" width="12" style="3" customWidth="1"/>
    <col min="3597" max="3599" width="11.140625" style="3" customWidth="1"/>
    <col min="3600" max="3600" width="12.5703125" style="3" customWidth="1"/>
    <col min="3601" max="3602" width="9.140625" style="3"/>
    <col min="3603" max="3603" width="9.85546875" style="3" bestFit="1" customWidth="1"/>
    <col min="3604" max="3840" width="9.140625" style="3"/>
    <col min="3841" max="3841" width="1.28515625" style="3" customWidth="1"/>
    <col min="3842" max="3842" width="2.28515625" style="3" customWidth="1"/>
    <col min="3843" max="3843" width="1.5703125" style="3" customWidth="1"/>
    <col min="3844" max="3844" width="1.85546875" style="3" customWidth="1"/>
    <col min="3845" max="3845" width="1.42578125" style="3" customWidth="1"/>
    <col min="3846" max="3846" width="19.42578125" style="3" customWidth="1"/>
    <col min="3847" max="3847" width="8.85546875" style="3" customWidth="1"/>
    <col min="3848" max="3848" width="11.85546875" style="3" customWidth="1"/>
    <col min="3849" max="3849" width="11" style="3" customWidth="1"/>
    <col min="3850" max="3850" width="11.85546875" style="3" customWidth="1"/>
    <col min="3851" max="3851" width="12.7109375" style="3" customWidth="1"/>
    <col min="3852" max="3852" width="12" style="3" customWidth="1"/>
    <col min="3853" max="3855" width="11.140625" style="3" customWidth="1"/>
    <col min="3856" max="3856" width="12.5703125" style="3" customWidth="1"/>
    <col min="3857" max="3858" width="9.140625" style="3"/>
    <col min="3859" max="3859" width="9.85546875" style="3" bestFit="1" customWidth="1"/>
    <col min="3860" max="4096" width="9.140625" style="3"/>
    <col min="4097" max="4097" width="1.28515625" style="3" customWidth="1"/>
    <col min="4098" max="4098" width="2.28515625" style="3" customWidth="1"/>
    <col min="4099" max="4099" width="1.5703125" style="3" customWidth="1"/>
    <col min="4100" max="4100" width="1.85546875" style="3" customWidth="1"/>
    <col min="4101" max="4101" width="1.42578125" style="3" customWidth="1"/>
    <col min="4102" max="4102" width="19.42578125" style="3" customWidth="1"/>
    <col min="4103" max="4103" width="8.85546875" style="3" customWidth="1"/>
    <col min="4104" max="4104" width="11.85546875" style="3" customWidth="1"/>
    <col min="4105" max="4105" width="11" style="3" customWidth="1"/>
    <col min="4106" max="4106" width="11.85546875" style="3" customWidth="1"/>
    <col min="4107" max="4107" width="12.7109375" style="3" customWidth="1"/>
    <col min="4108" max="4108" width="12" style="3" customWidth="1"/>
    <col min="4109" max="4111" width="11.140625" style="3" customWidth="1"/>
    <col min="4112" max="4112" width="12.5703125" style="3" customWidth="1"/>
    <col min="4113" max="4114" width="9.140625" style="3"/>
    <col min="4115" max="4115" width="9.85546875" style="3" bestFit="1" customWidth="1"/>
    <col min="4116" max="4352" width="9.140625" style="3"/>
    <col min="4353" max="4353" width="1.28515625" style="3" customWidth="1"/>
    <col min="4354" max="4354" width="2.28515625" style="3" customWidth="1"/>
    <col min="4355" max="4355" width="1.5703125" style="3" customWidth="1"/>
    <col min="4356" max="4356" width="1.85546875" style="3" customWidth="1"/>
    <col min="4357" max="4357" width="1.42578125" style="3" customWidth="1"/>
    <col min="4358" max="4358" width="19.42578125" style="3" customWidth="1"/>
    <col min="4359" max="4359" width="8.85546875" style="3" customWidth="1"/>
    <col min="4360" max="4360" width="11.85546875" style="3" customWidth="1"/>
    <col min="4361" max="4361" width="11" style="3" customWidth="1"/>
    <col min="4362" max="4362" width="11.85546875" style="3" customWidth="1"/>
    <col min="4363" max="4363" width="12.7109375" style="3" customWidth="1"/>
    <col min="4364" max="4364" width="12" style="3" customWidth="1"/>
    <col min="4365" max="4367" width="11.140625" style="3" customWidth="1"/>
    <col min="4368" max="4368" width="12.5703125" style="3" customWidth="1"/>
    <col min="4369" max="4370" width="9.140625" style="3"/>
    <col min="4371" max="4371" width="9.85546875" style="3" bestFit="1" customWidth="1"/>
    <col min="4372" max="4608" width="9.140625" style="3"/>
    <col min="4609" max="4609" width="1.28515625" style="3" customWidth="1"/>
    <col min="4610" max="4610" width="2.28515625" style="3" customWidth="1"/>
    <col min="4611" max="4611" width="1.5703125" style="3" customWidth="1"/>
    <col min="4612" max="4612" width="1.85546875" style="3" customWidth="1"/>
    <col min="4613" max="4613" width="1.42578125" style="3" customWidth="1"/>
    <col min="4614" max="4614" width="19.42578125" style="3" customWidth="1"/>
    <col min="4615" max="4615" width="8.85546875" style="3" customWidth="1"/>
    <col min="4616" max="4616" width="11.85546875" style="3" customWidth="1"/>
    <col min="4617" max="4617" width="11" style="3" customWidth="1"/>
    <col min="4618" max="4618" width="11.85546875" style="3" customWidth="1"/>
    <col min="4619" max="4619" width="12.7109375" style="3" customWidth="1"/>
    <col min="4620" max="4620" width="12" style="3" customWidth="1"/>
    <col min="4621" max="4623" width="11.140625" style="3" customWidth="1"/>
    <col min="4624" max="4624" width="12.5703125" style="3" customWidth="1"/>
    <col min="4625" max="4626" width="9.140625" style="3"/>
    <col min="4627" max="4627" width="9.85546875" style="3" bestFit="1" customWidth="1"/>
    <col min="4628" max="4864" width="9.140625" style="3"/>
    <col min="4865" max="4865" width="1.28515625" style="3" customWidth="1"/>
    <col min="4866" max="4866" width="2.28515625" style="3" customWidth="1"/>
    <col min="4867" max="4867" width="1.5703125" style="3" customWidth="1"/>
    <col min="4868" max="4868" width="1.85546875" style="3" customWidth="1"/>
    <col min="4869" max="4869" width="1.42578125" style="3" customWidth="1"/>
    <col min="4870" max="4870" width="19.42578125" style="3" customWidth="1"/>
    <col min="4871" max="4871" width="8.85546875" style="3" customWidth="1"/>
    <col min="4872" max="4872" width="11.85546875" style="3" customWidth="1"/>
    <col min="4873" max="4873" width="11" style="3" customWidth="1"/>
    <col min="4874" max="4874" width="11.85546875" style="3" customWidth="1"/>
    <col min="4875" max="4875" width="12.7109375" style="3" customWidth="1"/>
    <col min="4876" max="4876" width="12" style="3" customWidth="1"/>
    <col min="4877" max="4879" width="11.140625" style="3" customWidth="1"/>
    <col min="4880" max="4880" width="12.5703125" style="3" customWidth="1"/>
    <col min="4881" max="4882" width="9.140625" style="3"/>
    <col min="4883" max="4883" width="9.85546875" style="3" bestFit="1" customWidth="1"/>
    <col min="4884" max="5120" width="9.140625" style="3"/>
    <col min="5121" max="5121" width="1.28515625" style="3" customWidth="1"/>
    <col min="5122" max="5122" width="2.28515625" style="3" customWidth="1"/>
    <col min="5123" max="5123" width="1.5703125" style="3" customWidth="1"/>
    <col min="5124" max="5124" width="1.85546875" style="3" customWidth="1"/>
    <col min="5125" max="5125" width="1.42578125" style="3" customWidth="1"/>
    <col min="5126" max="5126" width="19.42578125" style="3" customWidth="1"/>
    <col min="5127" max="5127" width="8.85546875" style="3" customWidth="1"/>
    <col min="5128" max="5128" width="11.85546875" style="3" customWidth="1"/>
    <col min="5129" max="5129" width="11" style="3" customWidth="1"/>
    <col min="5130" max="5130" width="11.85546875" style="3" customWidth="1"/>
    <col min="5131" max="5131" width="12.7109375" style="3" customWidth="1"/>
    <col min="5132" max="5132" width="12" style="3" customWidth="1"/>
    <col min="5133" max="5135" width="11.140625" style="3" customWidth="1"/>
    <col min="5136" max="5136" width="12.5703125" style="3" customWidth="1"/>
    <col min="5137" max="5138" width="9.140625" style="3"/>
    <col min="5139" max="5139" width="9.85546875" style="3" bestFit="1" customWidth="1"/>
    <col min="5140" max="5376" width="9.140625" style="3"/>
    <col min="5377" max="5377" width="1.28515625" style="3" customWidth="1"/>
    <col min="5378" max="5378" width="2.28515625" style="3" customWidth="1"/>
    <col min="5379" max="5379" width="1.5703125" style="3" customWidth="1"/>
    <col min="5380" max="5380" width="1.85546875" style="3" customWidth="1"/>
    <col min="5381" max="5381" width="1.42578125" style="3" customWidth="1"/>
    <col min="5382" max="5382" width="19.42578125" style="3" customWidth="1"/>
    <col min="5383" max="5383" width="8.85546875" style="3" customWidth="1"/>
    <col min="5384" max="5384" width="11.85546875" style="3" customWidth="1"/>
    <col min="5385" max="5385" width="11" style="3" customWidth="1"/>
    <col min="5386" max="5386" width="11.85546875" style="3" customWidth="1"/>
    <col min="5387" max="5387" width="12.7109375" style="3" customWidth="1"/>
    <col min="5388" max="5388" width="12" style="3" customWidth="1"/>
    <col min="5389" max="5391" width="11.140625" style="3" customWidth="1"/>
    <col min="5392" max="5392" width="12.5703125" style="3" customWidth="1"/>
    <col min="5393" max="5394" width="9.140625" style="3"/>
    <col min="5395" max="5395" width="9.85546875" style="3" bestFit="1" customWidth="1"/>
    <col min="5396" max="5632" width="9.140625" style="3"/>
    <col min="5633" max="5633" width="1.28515625" style="3" customWidth="1"/>
    <col min="5634" max="5634" width="2.28515625" style="3" customWidth="1"/>
    <col min="5635" max="5635" width="1.5703125" style="3" customWidth="1"/>
    <col min="5636" max="5636" width="1.85546875" style="3" customWidth="1"/>
    <col min="5637" max="5637" width="1.42578125" style="3" customWidth="1"/>
    <col min="5638" max="5638" width="19.42578125" style="3" customWidth="1"/>
    <col min="5639" max="5639" width="8.85546875" style="3" customWidth="1"/>
    <col min="5640" max="5640" width="11.85546875" style="3" customWidth="1"/>
    <col min="5641" max="5641" width="11" style="3" customWidth="1"/>
    <col min="5642" max="5642" width="11.85546875" style="3" customWidth="1"/>
    <col min="5643" max="5643" width="12.7109375" style="3" customWidth="1"/>
    <col min="5644" max="5644" width="12" style="3" customWidth="1"/>
    <col min="5645" max="5647" width="11.140625" style="3" customWidth="1"/>
    <col min="5648" max="5648" width="12.5703125" style="3" customWidth="1"/>
    <col min="5649" max="5650" width="9.140625" style="3"/>
    <col min="5651" max="5651" width="9.85546875" style="3" bestFit="1" customWidth="1"/>
    <col min="5652" max="5888" width="9.140625" style="3"/>
    <col min="5889" max="5889" width="1.28515625" style="3" customWidth="1"/>
    <col min="5890" max="5890" width="2.28515625" style="3" customWidth="1"/>
    <col min="5891" max="5891" width="1.5703125" style="3" customWidth="1"/>
    <col min="5892" max="5892" width="1.85546875" style="3" customWidth="1"/>
    <col min="5893" max="5893" width="1.42578125" style="3" customWidth="1"/>
    <col min="5894" max="5894" width="19.42578125" style="3" customWidth="1"/>
    <col min="5895" max="5895" width="8.85546875" style="3" customWidth="1"/>
    <col min="5896" max="5896" width="11.85546875" style="3" customWidth="1"/>
    <col min="5897" max="5897" width="11" style="3" customWidth="1"/>
    <col min="5898" max="5898" width="11.85546875" style="3" customWidth="1"/>
    <col min="5899" max="5899" width="12.7109375" style="3" customWidth="1"/>
    <col min="5900" max="5900" width="12" style="3" customWidth="1"/>
    <col min="5901" max="5903" width="11.140625" style="3" customWidth="1"/>
    <col min="5904" max="5904" width="12.5703125" style="3" customWidth="1"/>
    <col min="5905" max="5906" width="9.140625" style="3"/>
    <col min="5907" max="5907" width="9.85546875" style="3" bestFit="1" customWidth="1"/>
    <col min="5908" max="6144" width="9.140625" style="3"/>
    <col min="6145" max="6145" width="1.28515625" style="3" customWidth="1"/>
    <col min="6146" max="6146" width="2.28515625" style="3" customWidth="1"/>
    <col min="6147" max="6147" width="1.5703125" style="3" customWidth="1"/>
    <col min="6148" max="6148" width="1.85546875" style="3" customWidth="1"/>
    <col min="6149" max="6149" width="1.42578125" style="3" customWidth="1"/>
    <col min="6150" max="6150" width="19.42578125" style="3" customWidth="1"/>
    <col min="6151" max="6151" width="8.85546875" style="3" customWidth="1"/>
    <col min="6152" max="6152" width="11.85546875" style="3" customWidth="1"/>
    <col min="6153" max="6153" width="11" style="3" customWidth="1"/>
    <col min="6154" max="6154" width="11.85546875" style="3" customWidth="1"/>
    <col min="6155" max="6155" width="12.7109375" style="3" customWidth="1"/>
    <col min="6156" max="6156" width="12" style="3" customWidth="1"/>
    <col min="6157" max="6159" width="11.140625" style="3" customWidth="1"/>
    <col min="6160" max="6160" width="12.5703125" style="3" customWidth="1"/>
    <col min="6161" max="6162" width="9.140625" style="3"/>
    <col min="6163" max="6163" width="9.85546875" style="3" bestFit="1" customWidth="1"/>
    <col min="6164" max="6400" width="9.140625" style="3"/>
    <col min="6401" max="6401" width="1.28515625" style="3" customWidth="1"/>
    <col min="6402" max="6402" width="2.28515625" style="3" customWidth="1"/>
    <col min="6403" max="6403" width="1.5703125" style="3" customWidth="1"/>
    <col min="6404" max="6404" width="1.85546875" style="3" customWidth="1"/>
    <col min="6405" max="6405" width="1.42578125" style="3" customWidth="1"/>
    <col min="6406" max="6406" width="19.42578125" style="3" customWidth="1"/>
    <col min="6407" max="6407" width="8.85546875" style="3" customWidth="1"/>
    <col min="6408" max="6408" width="11.85546875" style="3" customWidth="1"/>
    <col min="6409" max="6409" width="11" style="3" customWidth="1"/>
    <col min="6410" max="6410" width="11.85546875" style="3" customWidth="1"/>
    <col min="6411" max="6411" width="12.7109375" style="3" customWidth="1"/>
    <col min="6412" max="6412" width="12" style="3" customWidth="1"/>
    <col min="6413" max="6415" width="11.140625" style="3" customWidth="1"/>
    <col min="6416" max="6416" width="12.5703125" style="3" customWidth="1"/>
    <col min="6417" max="6418" width="9.140625" style="3"/>
    <col min="6419" max="6419" width="9.85546875" style="3" bestFit="1" customWidth="1"/>
    <col min="6420" max="6656" width="9.140625" style="3"/>
    <col min="6657" max="6657" width="1.28515625" style="3" customWidth="1"/>
    <col min="6658" max="6658" width="2.28515625" style="3" customWidth="1"/>
    <col min="6659" max="6659" width="1.5703125" style="3" customWidth="1"/>
    <col min="6660" max="6660" width="1.85546875" style="3" customWidth="1"/>
    <col min="6661" max="6661" width="1.42578125" style="3" customWidth="1"/>
    <col min="6662" max="6662" width="19.42578125" style="3" customWidth="1"/>
    <col min="6663" max="6663" width="8.85546875" style="3" customWidth="1"/>
    <col min="6664" max="6664" width="11.85546875" style="3" customWidth="1"/>
    <col min="6665" max="6665" width="11" style="3" customWidth="1"/>
    <col min="6666" max="6666" width="11.85546875" style="3" customWidth="1"/>
    <col min="6667" max="6667" width="12.7109375" style="3" customWidth="1"/>
    <col min="6668" max="6668" width="12" style="3" customWidth="1"/>
    <col min="6669" max="6671" width="11.140625" style="3" customWidth="1"/>
    <col min="6672" max="6672" width="12.5703125" style="3" customWidth="1"/>
    <col min="6673" max="6674" width="9.140625" style="3"/>
    <col min="6675" max="6675" width="9.85546875" style="3" bestFit="1" customWidth="1"/>
    <col min="6676" max="6912" width="9.140625" style="3"/>
    <col min="6913" max="6913" width="1.28515625" style="3" customWidth="1"/>
    <col min="6914" max="6914" width="2.28515625" style="3" customWidth="1"/>
    <col min="6915" max="6915" width="1.5703125" style="3" customWidth="1"/>
    <col min="6916" max="6916" width="1.85546875" style="3" customWidth="1"/>
    <col min="6917" max="6917" width="1.42578125" style="3" customWidth="1"/>
    <col min="6918" max="6918" width="19.42578125" style="3" customWidth="1"/>
    <col min="6919" max="6919" width="8.85546875" style="3" customWidth="1"/>
    <col min="6920" max="6920" width="11.85546875" style="3" customWidth="1"/>
    <col min="6921" max="6921" width="11" style="3" customWidth="1"/>
    <col min="6922" max="6922" width="11.85546875" style="3" customWidth="1"/>
    <col min="6923" max="6923" width="12.7109375" style="3" customWidth="1"/>
    <col min="6924" max="6924" width="12" style="3" customWidth="1"/>
    <col min="6925" max="6927" width="11.140625" style="3" customWidth="1"/>
    <col min="6928" max="6928" width="12.5703125" style="3" customWidth="1"/>
    <col min="6929" max="6930" width="9.140625" style="3"/>
    <col min="6931" max="6931" width="9.85546875" style="3" bestFit="1" customWidth="1"/>
    <col min="6932" max="7168" width="9.140625" style="3"/>
    <col min="7169" max="7169" width="1.28515625" style="3" customWidth="1"/>
    <col min="7170" max="7170" width="2.28515625" style="3" customWidth="1"/>
    <col min="7171" max="7171" width="1.5703125" style="3" customWidth="1"/>
    <col min="7172" max="7172" width="1.85546875" style="3" customWidth="1"/>
    <col min="7173" max="7173" width="1.42578125" style="3" customWidth="1"/>
    <col min="7174" max="7174" width="19.42578125" style="3" customWidth="1"/>
    <col min="7175" max="7175" width="8.85546875" style="3" customWidth="1"/>
    <col min="7176" max="7176" width="11.85546875" style="3" customWidth="1"/>
    <col min="7177" max="7177" width="11" style="3" customWidth="1"/>
    <col min="7178" max="7178" width="11.85546875" style="3" customWidth="1"/>
    <col min="7179" max="7179" width="12.7109375" style="3" customWidth="1"/>
    <col min="7180" max="7180" width="12" style="3" customWidth="1"/>
    <col min="7181" max="7183" width="11.140625" style="3" customWidth="1"/>
    <col min="7184" max="7184" width="12.5703125" style="3" customWidth="1"/>
    <col min="7185" max="7186" width="9.140625" style="3"/>
    <col min="7187" max="7187" width="9.85546875" style="3" bestFit="1" customWidth="1"/>
    <col min="7188" max="7424" width="9.140625" style="3"/>
    <col min="7425" max="7425" width="1.28515625" style="3" customWidth="1"/>
    <col min="7426" max="7426" width="2.28515625" style="3" customWidth="1"/>
    <col min="7427" max="7427" width="1.5703125" style="3" customWidth="1"/>
    <col min="7428" max="7428" width="1.85546875" style="3" customWidth="1"/>
    <col min="7429" max="7429" width="1.42578125" style="3" customWidth="1"/>
    <col min="7430" max="7430" width="19.42578125" style="3" customWidth="1"/>
    <col min="7431" max="7431" width="8.85546875" style="3" customWidth="1"/>
    <col min="7432" max="7432" width="11.85546875" style="3" customWidth="1"/>
    <col min="7433" max="7433" width="11" style="3" customWidth="1"/>
    <col min="7434" max="7434" width="11.85546875" style="3" customWidth="1"/>
    <col min="7435" max="7435" width="12.7109375" style="3" customWidth="1"/>
    <col min="7436" max="7436" width="12" style="3" customWidth="1"/>
    <col min="7437" max="7439" width="11.140625" style="3" customWidth="1"/>
    <col min="7440" max="7440" width="12.5703125" style="3" customWidth="1"/>
    <col min="7441" max="7442" width="9.140625" style="3"/>
    <col min="7443" max="7443" width="9.85546875" style="3" bestFit="1" customWidth="1"/>
    <col min="7444" max="7680" width="9.140625" style="3"/>
    <col min="7681" max="7681" width="1.28515625" style="3" customWidth="1"/>
    <col min="7682" max="7682" width="2.28515625" style="3" customWidth="1"/>
    <col min="7683" max="7683" width="1.5703125" style="3" customWidth="1"/>
    <col min="7684" max="7684" width="1.85546875" style="3" customWidth="1"/>
    <col min="7685" max="7685" width="1.42578125" style="3" customWidth="1"/>
    <col min="7686" max="7686" width="19.42578125" style="3" customWidth="1"/>
    <col min="7687" max="7687" width="8.85546875" style="3" customWidth="1"/>
    <col min="7688" max="7688" width="11.85546875" style="3" customWidth="1"/>
    <col min="7689" max="7689" width="11" style="3" customWidth="1"/>
    <col min="7690" max="7690" width="11.85546875" style="3" customWidth="1"/>
    <col min="7691" max="7691" width="12.7109375" style="3" customWidth="1"/>
    <col min="7692" max="7692" width="12" style="3" customWidth="1"/>
    <col min="7693" max="7695" width="11.140625" style="3" customWidth="1"/>
    <col min="7696" max="7696" width="12.5703125" style="3" customWidth="1"/>
    <col min="7697" max="7698" width="9.140625" style="3"/>
    <col min="7699" max="7699" width="9.85546875" style="3" bestFit="1" customWidth="1"/>
    <col min="7700" max="7936" width="9.140625" style="3"/>
    <col min="7937" max="7937" width="1.28515625" style="3" customWidth="1"/>
    <col min="7938" max="7938" width="2.28515625" style="3" customWidth="1"/>
    <col min="7939" max="7939" width="1.5703125" style="3" customWidth="1"/>
    <col min="7940" max="7940" width="1.85546875" style="3" customWidth="1"/>
    <col min="7941" max="7941" width="1.42578125" style="3" customWidth="1"/>
    <col min="7942" max="7942" width="19.42578125" style="3" customWidth="1"/>
    <col min="7943" max="7943" width="8.85546875" style="3" customWidth="1"/>
    <col min="7944" max="7944" width="11.85546875" style="3" customWidth="1"/>
    <col min="7945" max="7945" width="11" style="3" customWidth="1"/>
    <col min="7946" max="7946" width="11.85546875" style="3" customWidth="1"/>
    <col min="7947" max="7947" width="12.7109375" style="3" customWidth="1"/>
    <col min="7948" max="7948" width="12" style="3" customWidth="1"/>
    <col min="7949" max="7951" width="11.140625" style="3" customWidth="1"/>
    <col min="7952" max="7952" width="12.5703125" style="3" customWidth="1"/>
    <col min="7953" max="7954" width="9.140625" style="3"/>
    <col min="7955" max="7955" width="9.85546875" style="3" bestFit="1" customWidth="1"/>
    <col min="7956" max="8192" width="9.140625" style="3"/>
    <col min="8193" max="8193" width="1.28515625" style="3" customWidth="1"/>
    <col min="8194" max="8194" width="2.28515625" style="3" customWidth="1"/>
    <col min="8195" max="8195" width="1.5703125" style="3" customWidth="1"/>
    <col min="8196" max="8196" width="1.85546875" style="3" customWidth="1"/>
    <col min="8197" max="8197" width="1.42578125" style="3" customWidth="1"/>
    <col min="8198" max="8198" width="19.42578125" style="3" customWidth="1"/>
    <col min="8199" max="8199" width="8.85546875" style="3" customWidth="1"/>
    <col min="8200" max="8200" width="11.85546875" style="3" customWidth="1"/>
    <col min="8201" max="8201" width="11" style="3" customWidth="1"/>
    <col min="8202" max="8202" width="11.85546875" style="3" customWidth="1"/>
    <col min="8203" max="8203" width="12.7109375" style="3" customWidth="1"/>
    <col min="8204" max="8204" width="12" style="3" customWidth="1"/>
    <col min="8205" max="8207" width="11.140625" style="3" customWidth="1"/>
    <col min="8208" max="8208" width="12.5703125" style="3" customWidth="1"/>
    <col min="8209" max="8210" width="9.140625" style="3"/>
    <col min="8211" max="8211" width="9.85546875" style="3" bestFit="1" customWidth="1"/>
    <col min="8212" max="8448" width="9.140625" style="3"/>
    <col min="8449" max="8449" width="1.28515625" style="3" customWidth="1"/>
    <col min="8450" max="8450" width="2.28515625" style="3" customWidth="1"/>
    <col min="8451" max="8451" width="1.5703125" style="3" customWidth="1"/>
    <col min="8452" max="8452" width="1.85546875" style="3" customWidth="1"/>
    <col min="8453" max="8453" width="1.42578125" style="3" customWidth="1"/>
    <col min="8454" max="8454" width="19.42578125" style="3" customWidth="1"/>
    <col min="8455" max="8455" width="8.85546875" style="3" customWidth="1"/>
    <col min="8456" max="8456" width="11.85546875" style="3" customWidth="1"/>
    <col min="8457" max="8457" width="11" style="3" customWidth="1"/>
    <col min="8458" max="8458" width="11.85546875" style="3" customWidth="1"/>
    <col min="8459" max="8459" width="12.7109375" style="3" customWidth="1"/>
    <col min="8460" max="8460" width="12" style="3" customWidth="1"/>
    <col min="8461" max="8463" width="11.140625" style="3" customWidth="1"/>
    <col min="8464" max="8464" width="12.5703125" style="3" customWidth="1"/>
    <col min="8465" max="8466" width="9.140625" style="3"/>
    <col min="8467" max="8467" width="9.85546875" style="3" bestFit="1" customWidth="1"/>
    <col min="8468" max="8704" width="9.140625" style="3"/>
    <col min="8705" max="8705" width="1.28515625" style="3" customWidth="1"/>
    <col min="8706" max="8706" width="2.28515625" style="3" customWidth="1"/>
    <col min="8707" max="8707" width="1.5703125" style="3" customWidth="1"/>
    <col min="8708" max="8708" width="1.85546875" style="3" customWidth="1"/>
    <col min="8709" max="8709" width="1.42578125" style="3" customWidth="1"/>
    <col min="8710" max="8710" width="19.42578125" style="3" customWidth="1"/>
    <col min="8711" max="8711" width="8.85546875" style="3" customWidth="1"/>
    <col min="8712" max="8712" width="11.85546875" style="3" customWidth="1"/>
    <col min="8713" max="8713" width="11" style="3" customWidth="1"/>
    <col min="8714" max="8714" width="11.85546875" style="3" customWidth="1"/>
    <col min="8715" max="8715" width="12.7109375" style="3" customWidth="1"/>
    <col min="8716" max="8716" width="12" style="3" customWidth="1"/>
    <col min="8717" max="8719" width="11.140625" style="3" customWidth="1"/>
    <col min="8720" max="8720" width="12.5703125" style="3" customWidth="1"/>
    <col min="8721" max="8722" width="9.140625" style="3"/>
    <col min="8723" max="8723" width="9.85546875" style="3" bestFit="1" customWidth="1"/>
    <col min="8724" max="8960" width="9.140625" style="3"/>
    <col min="8961" max="8961" width="1.28515625" style="3" customWidth="1"/>
    <col min="8962" max="8962" width="2.28515625" style="3" customWidth="1"/>
    <col min="8963" max="8963" width="1.5703125" style="3" customWidth="1"/>
    <col min="8964" max="8964" width="1.85546875" style="3" customWidth="1"/>
    <col min="8965" max="8965" width="1.42578125" style="3" customWidth="1"/>
    <col min="8966" max="8966" width="19.42578125" style="3" customWidth="1"/>
    <col min="8967" max="8967" width="8.85546875" style="3" customWidth="1"/>
    <col min="8968" max="8968" width="11.85546875" style="3" customWidth="1"/>
    <col min="8969" max="8969" width="11" style="3" customWidth="1"/>
    <col min="8970" max="8970" width="11.85546875" style="3" customWidth="1"/>
    <col min="8971" max="8971" width="12.7109375" style="3" customWidth="1"/>
    <col min="8972" max="8972" width="12" style="3" customWidth="1"/>
    <col min="8973" max="8975" width="11.140625" style="3" customWidth="1"/>
    <col min="8976" max="8976" width="12.5703125" style="3" customWidth="1"/>
    <col min="8977" max="8978" width="9.140625" style="3"/>
    <col min="8979" max="8979" width="9.85546875" style="3" bestFit="1" customWidth="1"/>
    <col min="8980" max="9216" width="9.140625" style="3"/>
    <col min="9217" max="9217" width="1.28515625" style="3" customWidth="1"/>
    <col min="9218" max="9218" width="2.28515625" style="3" customWidth="1"/>
    <col min="9219" max="9219" width="1.5703125" style="3" customWidth="1"/>
    <col min="9220" max="9220" width="1.85546875" style="3" customWidth="1"/>
    <col min="9221" max="9221" width="1.42578125" style="3" customWidth="1"/>
    <col min="9222" max="9222" width="19.42578125" style="3" customWidth="1"/>
    <col min="9223" max="9223" width="8.85546875" style="3" customWidth="1"/>
    <col min="9224" max="9224" width="11.85546875" style="3" customWidth="1"/>
    <col min="9225" max="9225" width="11" style="3" customWidth="1"/>
    <col min="9226" max="9226" width="11.85546875" style="3" customWidth="1"/>
    <col min="9227" max="9227" width="12.7109375" style="3" customWidth="1"/>
    <col min="9228" max="9228" width="12" style="3" customWidth="1"/>
    <col min="9229" max="9231" width="11.140625" style="3" customWidth="1"/>
    <col min="9232" max="9232" width="12.5703125" style="3" customWidth="1"/>
    <col min="9233" max="9234" width="9.140625" style="3"/>
    <col min="9235" max="9235" width="9.85546875" style="3" bestFit="1" customWidth="1"/>
    <col min="9236" max="9472" width="9.140625" style="3"/>
    <col min="9473" max="9473" width="1.28515625" style="3" customWidth="1"/>
    <col min="9474" max="9474" width="2.28515625" style="3" customWidth="1"/>
    <col min="9475" max="9475" width="1.5703125" style="3" customWidth="1"/>
    <col min="9476" max="9476" width="1.85546875" style="3" customWidth="1"/>
    <col min="9477" max="9477" width="1.42578125" style="3" customWidth="1"/>
    <col min="9478" max="9478" width="19.42578125" style="3" customWidth="1"/>
    <col min="9479" max="9479" width="8.85546875" style="3" customWidth="1"/>
    <col min="9480" max="9480" width="11.85546875" style="3" customWidth="1"/>
    <col min="9481" max="9481" width="11" style="3" customWidth="1"/>
    <col min="9482" max="9482" width="11.85546875" style="3" customWidth="1"/>
    <col min="9483" max="9483" width="12.7109375" style="3" customWidth="1"/>
    <col min="9484" max="9484" width="12" style="3" customWidth="1"/>
    <col min="9485" max="9487" width="11.140625" style="3" customWidth="1"/>
    <col min="9488" max="9488" width="12.5703125" style="3" customWidth="1"/>
    <col min="9489" max="9490" width="9.140625" style="3"/>
    <col min="9491" max="9491" width="9.85546875" style="3" bestFit="1" customWidth="1"/>
    <col min="9492" max="9728" width="9.140625" style="3"/>
    <col min="9729" max="9729" width="1.28515625" style="3" customWidth="1"/>
    <col min="9730" max="9730" width="2.28515625" style="3" customWidth="1"/>
    <col min="9731" max="9731" width="1.5703125" style="3" customWidth="1"/>
    <col min="9732" max="9732" width="1.85546875" style="3" customWidth="1"/>
    <col min="9733" max="9733" width="1.42578125" style="3" customWidth="1"/>
    <col min="9734" max="9734" width="19.42578125" style="3" customWidth="1"/>
    <col min="9735" max="9735" width="8.85546875" style="3" customWidth="1"/>
    <col min="9736" max="9736" width="11.85546875" style="3" customWidth="1"/>
    <col min="9737" max="9737" width="11" style="3" customWidth="1"/>
    <col min="9738" max="9738" width="11.85546875" style="3" customWidth="1"/>
    <col min="9739" max="9739" width="12.7109375" style="3" customWidth="1"/>
    <col min="9740" max="9740" width="12" style="3" customWidth="1"/>
    <col min="9741" max="9743" width="11.140625" style="3" customWidth="1"/>
    <col min="9744" max="9744" width="12.5703125" style="3" customWidth="1"/>
    <col min="9745" max="9746" width="9.140625" style="3"/>
    <col min="9747" max="9747" width="9.85546875" style="3" bestFit="1" customWidth="1"/>
    <col min="9748" max="9984" width="9.140625" style="3"/>
    <col min="9985" max="9985" width="1.28515625" style="3" customWidth="1"/>
    <col min="9986" max="9986" width="2.28515625" style="3" customWidth="1"/>
    <col min="9987" max="9987" width="1.5703125" style="3" customWidth="1"/>
    <col min="9988" max="9988" width="1.85546875" style="3" customWidth="1"/>
    <col min="9989" max="9989" width="1.42578125" style="3" customWidth="1"/>
    <col min="9990" max="9990" width="19.42578125" style="3" customWidth="1"/>
    <col min="9991" max="9991" width="8.85546875" style="3" customWidth="1"/>
    <col min="9992" max="9992" width="11.85546875" style="3" customWidth="1"/>
    <col min="9993" max="9993" width="11" style="3" customWidth="1"/>
    <col min="9994" max="9994" width="11.85546875" style="3" customWidth="1"/>
    <col min="9995" max="9995" width="12.7109375" style="3" customWidth="1"/>
    <col min="9996" max="9996" width="12" style="3" customWidth="1"/>
    <col min="9997" max="9999" width="11.140625" style="3" customWidth="1"/>
    <col min="10000" max="10000" width="12.5703125" style="3" customWidth="1"/>
    <col min="10001" max="10002" width="9.140625" style="3"/>
    <col min="10003" max="10003" width="9.85546875" style="3" bestFit="1" customWidth="1"/>
    <col min="10004" max="10240" width="9.140625" style="3"/>
    <col min="10241" max="10241" width="1.28515625" style="3" customWidth="1"/>
    <col min="10242" max="10242" width="2.28515625" style="3" customWidth="1"/>
    <col min="10243" max="10243" width="1.5703125" style="3" customWidth="1"/>
    <col min="10244" max="10244" width="1.85546875" style="3" customWidth="1"/>
    <col min="10245" max="10245" width="1.42578125" style="3" customWidth="1"/>
    <col min="10246" max="10246" width="19.42578125" style="3" customWidth="1"/>
    <col min="10247" max="10247" width="8.85546875" style="3" customWidth="1"/>
    <col min="10248" max="10248" width="11.85546875" style="3" customWidth="1"/>
    <col min="10249" max="10249" width="11" style="3" customWidth="1"/>
    <col min="10250" max="10250" width="11.85546875" style="3" customWidth="1"/>
    <col min="10251" max="10251" width="12.7109375" style="3" customWidth="1"/>
    <col min="10252" max="10252" width="12" style="3" customWidth="1"/>
    <col min="10253" max="10255" width="11.140625" style="3" customWidth="1"/>
    <col min="10256" max="10256" width="12.5703125" style="3" customWidth="1"/>
    <col min="10257" max="10258" width="9.140625" style="3"/>
    <col min="10259" max="10259" width="9.85546875" style="3" bestFit="1" customWidth="1"/>
    <col min="10260" max="10496" width="9.140625" style="3"/>
    <col min="10497" max="10497" width="1.28515625" style="3" customWidth="1"/>
    <col min="10498" max="10498" width="2.28515625" style="3" customWidth="1"/>
    <col min="10499" max="10499" width="1.5703125" style="3" customWidth="1"/>
    <col min="10500" max="10500" width="1.85546875" style="3" customWidth="1"/>
    <col min="10501" max="10501" width="1.42578125" style="3" customWidth="1"/>
    <col min="10502" max="10502" width="19.42578125" style="3" customWidth="1"/>
    <col min="10503" max="10503" width="8.85546875" style="3" customWidth="1"/>
    <col min="10504" max="10504" width="11.85546875" style="3" customWidth="1"/>
    <col min="10505" max="10505" width="11" style="3" customWidth="1"/>
    <col min="10506" max="10506" width="11.85546875" style="3" customWidth="1"/>
    <col min="10507" max="10507" width="12.7109375" style="3" customWidth="1"/>
    <col min="10508" max="10508" width="12" style="3" customWidth="1"/>
    <col min="10509" max="10511" width="11.140625" style="3" customWidth="1"/>
    <col min="10512" max="10512" width="12.5703125" style="3" customWidth="1"/>
    <col min="10513" max="10514" width="9.140625" style="3"/>
    <col min="10515" max="10515" width="9.85546875" style="3" bestFit="1" customWidth="1"/>
    <col min="10516" max="10752" width="9.140625" style="3"/>
    <col min="10753" max="10753" width="1.28515625" style="3" customWidth="1"/>
    <col min="10754" max="10754" width="2.28515625" style="3" customWidth="1"/>
    <col min="10755" max="10755" width="1.5703125" style="3" customWidth="1"/>
    <col min="10756" max="10756" width="1.85546875" style="3" customWidth="1"/>
    <col min="10757" max="10757" width="1.42578125" style="3" customWidth="1"/>
    <col min="10758" max="10758" width="19.42578125" style="3" customWidth="1"/>
    <col min="10759" max="10759" width="8.85546875" style="3" customWidth="1"/>
    <col min="10760" max="10760" width="11.85546875" style="3" customWidth="1"/>
    <col min="10761" max="10761" width="11" style="3" customWidth="1"/>
    <col min="10762" max="10762" width="11.85546875" style="3" customWidth="1"/>
    <col min="10763" max="10763" width="12.7109375" style="3" customWidth="1"/>
    <col min="10764" max="10764" width="12" style="3" customWidth="1"/>
    <col min="10765" max="10767" width="11.140625" style="3" customWidth="1"/>
    <col min="10768" max="10768" width="12.5703125" style="3" customWidth="1"/>
    <col min="10769" max="10770" width="9.140625" style="3"/>
    <col min="10771" max="10771" width="9.85546875" style="3" bestFit="1" customWidth="1"/>
    <col min="10772" max="11008" width="9.140625" style="3"/>
    <col min="11009" max="11009" width="1.28515625" style="3" customWidth="1"/>
    <col min="11010" max="11010" width="2.28515625" style="3" customWidth="1"/>
    <col min="11011" max="11011" width="1.5703125" style="3" customWidth="1"/>
    <col min="11012" max="11012" width="1.85546875" style="3" customWidth="1"/>
    <col min="11013" max="11013" width="1.42578125" style="3" customWidth="1"/>
    <col min="11014" max="11014" width="19.42578125" style="3" customWidth="1"/>
    <col min="11015" max="11015" width="8.85546875" style="3" customWidth="1"/>
    <col min="11016" max="11016" width="11.85546875" style="3" customWidth="1"/>
    <col min="11017" max="11017" width="11" style="3" customWidth="1"/>
    <col min="11018" max="11018" width="11.85546875" style="3" customWidth="1"/>
    <col min="11019" max="11019" width="12.7109375" style="3" customWidth="1"/>
    <col min="11020" max="11020" width="12" style="3" customWidth="1"/>
    <col min="11021" max="11023" width="11.140625" style="3" customWidth="1"/>
    <col min="11024" max="11024" width="12.5703125" style="3" customWidth="1"/>
    <col min="11025" max="11026" width="9.140625" style="3"/>
    <col min="11027" max="11027" width="9.85546875" style="3" bestFit="1" customWidth="1"/>
    <col min="11028" max="11264" width="9.140625" style="3"/>
    <col min="11265" max="11265" width="1.28515625" style="3" customWidth="1"/>
    <col min="11266" max="11266" width="2.28515625" style="3" customWidth="1"/>
    <col min="11267" max="11267" width="1.5703125" style="3" customWidth="1"/>
    <col min="11268" max="11268" width="1.85546875" style="3" customWidth="1"/>
    <col min="11269" max="11269" width="1.42578125" style="3" customWidth="1"/>
    <col min="11270" max="11270" width="19.42578125" style="3" customWidth="1"/>
    <col min="11271" max="11271" width="8.85546875" style="3" customWidth="1"/>
    <col min="11272" max="11272" width="11.85546875" style="3" customWidth="1"/>
    <col min="11273" max="11273" width="11" style="3" customWidth="1"/>
    <col min="11274" max="11274" width="11.85546875" style="3" customWidth="1"/>
    <col min="11275" max="11275" width="12.7109375" style="3" customWidth="1"/>
    <col min="11276" max="11276" width="12" style="3" customWidth="1"/>
    <col min="11277" max="11279" width="11.140625" style="3" customWidth="1"/>
    <col min="11280" max="11280" width="12.5703125" style="3" customWidth="1"/>
    <col min="11281" max="11282" width="9.140625" style="3"/>
    <col min="11283" max="11283" width="9.85546875" style="3" bestFit="1" customWidth="1"/>
    <col min="11284" max="11520" width="9.140625" style="3"/>
    <col min="11521" max="11521" width="1.28515625" style="3" customWidth="1"/>
    <col min="11522" max="11522" width="2.28515625" style="3" customWidth="1"/>
    <col min="11523" max="11523" width="1.5703125" style="3" customWidth="1"/>
    <col min="11524" max="11524" width="1.85546875" style="3" customWidth="1"/>
    <col min="11525" max="11525" width="1.42578125" style="3" customWidth="1"/>
    <col min="11526" max="11526" width="19.42578125" style="3" customWidth="1"/>
    <col min="11527" max="11527" width="8.85546875" style="3" customWidth="1"/>
    <col min="11528" max="11528" width="11.85546875" style="3" customWidth="1"/>
    <col min="11529" max="11529" width="11" style="3" customWidth="1"/>
    <col min="11530" max="11530" width="11.85546875" style="3" customWidth="1"/>
    <col min="11531" max="11531" width="12.7109375" style="3" customWidth="1"/>
    <col min="11532" max="11532" width="12" style="3" customWidth="1"/>
    <col min="11533" max="11535" width="11.140625" style="3" customWidth="1"/>
    <col min="11536" max="11536" width="12.5703125" style="3" customWidth="1"/>
    <col min="11537" max="11538" width="9.140625" style="3"/>
    <col min="11539" max="11539" width="9.85546875" style="3" bestFit="1" customWidth="1"/>
    <col min="11540" max="11776" width="9.140625" style="3"/>
    <col min="11777" max="11777" width="1.28515625" style="3" customWidth="1"/>
    <col min="11778" max="11778" width="2.28515625" style="3" customWidth="1"/>
    <col min="11779" max="11779" width="1.5703125" style="3" customWidth="1"/>
    <col min="11780" max="11780" width="1.85546875" style="3" customWidth="1"/>
    <col min="11781" max="11781" width="1.42578125" style="3" customWidth="1"/>
    <col min="11782" max="11782" width="19.42578125" style="3" customWidth="1"/>
    <col min="11783" max="11783" width="8.85546875" style="3" customWidth="1"/>
    <col min="11784" max="11784" width="11.85546875" style="3" customWidth="1"/>
    <col min="11785" max="11785" width="11" style="3" customWidth="1"/>
    <col min="11786" max="11786" width="11.85546875" style="3" customWidth="1"/>
    <col min="11787" max="11787" width="12.7109375" style="3" customWidth="1"/>
    <col min="11788" max="11788" width="12" style="3" customWidth="1"/>
    <col min="11789" max="11791" width="11.140625" style="3" customWidth="1"/>
    <col min="11792" max="11792" width="12.5703125" style="3" customWidth="1"/>
    <col min="11793" max="11794" width="9.140625" style="3"/>
    <col min="11795" max="11795" width="9.85546875" style="3" bestFit="1" customWidth="1"/>
    <col min="11796" max="12032" width="9.140625" style="3"/>
    <col min="12033" max="12033" width="1.28515625" style="3" customWidth="1"/>
    <col min="12034" max="12034" width="2.28515625" style="3" customWidth="1"/>
    <col min="12035" max="12035" width="1.5703125" style="3" customWidth="1"/>
    <col min="12036" max="12036" width="1.85546875" style="3" customWidth="1"/>
    <col min="12037" max="12037" width="1.42578125" style="3" customWidth="1"/>
    <col min="12038" max="12038" width="19.42578125" style="3" customWidth="1"/>
    <col min="12039" max="12039" width="8.85546875" style="3" customWidth="1"/>
    <col min="12040" max="12040" width="11.85546875" style="3" customWidth="1"/>
    <col min="12041" max="12041" width="11" style="3" customWidth="1"/>
    <col min="12042" max="12042" width="11.85546875" style="3" customWidth="1"/>
    <col min="12043" max="12043" width="12.7109375" style="3" customWidth="1"/>
    <col min="12044" max="12044" width="12" style="3" customWidth="1"/>
    <col min="12045" max="12047" width="11.140625" style="3" customWidth="1"/>
    <col min="12048" max="12048" width="12.5703125" style="3" customWidth="1"/>
    <col min="12049" max="12050" width="9.140625" style="3"/>
    <col min="12051" max="12051" width="9.85546875" style="3" bestFit="1" customWidth="1"/>
    <col min="12052" max="12288" width="9.140625" style="3"/>
    <col min="12289" max="12289" width="1.28515625" style="3" customWidth="1"/>
    <col min="12290" max="12290" width="2.28515625" style="3" customWidth="1"/>
    <col min="12291" max="12291" width="1.5703125" style="3" customWidth="1"/>
    <col min="12292" max="12292" width="1.85546875" style="3" customWidth="1"/>
    <col min="12293" max="12293" width="1.42578125" style="3" customWidth="1"/>
    <col min="12294" max="12294" width="19.42578125" style="3" customWidth="1"/>
    <col min="12295" max="12295" width="8.85546875" style="3" customWidth="1"/>
    <col min="12296" max="12296" width="11.85546875" style="3" customWidth="1"/>
    <col min="12297" max="12297" width="11" style="3" customWidth="1"/>
    <col min="12298" max="12298" width="11.85546875" style="3" customWidth="1"/>
    <col min="12299" max="12299" width="12.7109375" style="3" customWidth="1"/>
    <col min="12300" max="12300" width="12" style="3" customWidth="1"/>
    <col min="12301" max="12303" width="11.140625" style="3" customWidth="1"/>
    <col min="12304" max="12304" width="12.5703125" style="3" customWidth="1"/>
    <col min="12305" max="12306" width="9.140625" style="3"/>
    <col min="12307" max="12307" width="9.85546875" style="3" bestFit="1" customWidth="1"/>
    <col min="12308" max="12544" width="9.140625" style="3"/>
    <col min="12545" max="12545" width="1.28515625" style="3" customWidth="1"/>
    <col min="12546" max="12546" width="2.28515625" style="3" customWidth="1"/>
    <col min="12547" max="12547" width="1.5703125" style="3" customWidth="1"/>
    <col min="12548" max="12548" width="1.85546875" style="3" customWidth="1"/>
    <col min="12549" max="12549" width="1.42578125" style="3" customWidth="1"/>
    <col min="12550" max="12550" width="19.42578125" style="3" customWidth="1"/>
    <col min="12551" max="12551" width="8.85546875" style="3" customWidth="1"/>
    <col min="12552" max="12552" width="11.85546875" style="3" customWidth="1"/>
    <col min="12553" max="12553" width="11" style="3" customWidth="1"/>
    <col min="12554" max="12554" width="11.85546875" style="3" customWidth="1"/>
    <col min="12555" max="12555" width="12.7109375" style="3" customWidth="1"/>
    <col min="12556" max="12556" width="12" style="3" customWidth="1"/>
    <col min="12557" max="12559" width="11.140625" style="3" customWidth="1"/>
    <col min="12560" max="12560" width="12.5703125" style="3" customWidth="1"/>
    <col min="12561" max="12562" width="9.140625" style="3"/>
    <col min="12563" max="12563" width="9.85546875" style="3" bestFit="1" customWidth="1"/>
    <col min="12564" max="12800" width="9.140625" style="3"/>
    <col min="12801" max="12801" width="1.28515625" style="3" customWidth="1"/>
    <col min="12802" max="12802" width="2.28515625" style="3" customWidth="1"/>
    <col min="12803" max="12803" width="1.5703125" style="3" customWidth="1"/>
    <col min="12804" max="12804" width="1.85546875" style="3" customWidth="1"/>
    <col min="12805" max="12805" width="1.42578125" style="3" customWidth="1"/>
    <col min="12806" max="12806" width="19.42578125" style="3" customWidth="1"/>
    <col min="12807" max="12807" width="8.85546875" style="3" customWidth="1"/>
    <col min="12808" max="12808" width="11.85546875" style="3" customWidth="1"/>
    <col min="12809" max="12809" width="11" style="3" customWidth="1"/>
    <col min="12810" max="12810" width="11.85546875" style="3" customWidth="1"/>
    <col min="12811" max="12811" width="12.7109375" style="3" customWidth="1"/>
    <col min="12812" max="12812" width="12" style="3" customWidth="1"/>
    <col min="12813" max="12815" width="11.140625" style="3" customWidth="1"/>
    <col min="12816" max="12816" width="12.5703125" style="3" customWidth="1"/>
    <col min="12817" max="12818" width="9.140625" style="3"/>
    <col min="12819" max="12819" width="9.85546875" style="3" bestFit="1" customWidth="1"/>
    <col min="12820" max="13056" width="9.140625" style="3"/>
    <col min="13057" max="13057" width="1.28515625" style="3" customWidth="1"/>
    <col min="13058" max="13058" width="2.28515625" style="3" customWidth="1"/>
    <col min="13059" max="13059" width="1.5703125" style="3" customWidth="1"/>
    <col min="13060" max="13060" width="1.85546875" style="3" customWidth="1"/>
    <col min="13061" max="13061" width="1.42578125" style="3" customWidth="1"/>
    <col min="13062" max="13062" width="19.42578125" style="3" customWidth="1"/>
    <col min="13063" max="13063" width="8.85546875" style="3" customWidth="1"/>
    <col min="13064" max="13064" width="11.85546875" style="3" customWidth="1"/>
    <col min="13065" max="13065" width="11" style="3" customWidth="1"/>
    <col min="13066" max="13066" width="11.85546875" style="3" customWidth="1"/>
    <col min="13067" max="13067" width="12.7109375" style="3" customWidth="1"/>
    <col min="13068" max="13068" width="12" style="3" customWidth="1"/>
    <col min="13069" max="13071" width="11.140625" style="3" customWidth="1"/>
    <col min="13072" max="13072" width="12.5703125" style="3" customWidth="1"/>
    <col min="13073" max="13074" width="9.140625" style="3"/>
    <col min="13075" max="13075" width="9.85546875" style="3" bestFit="1" customWidth="1"/>
    <col min="13076" max="13312" width="9.140625" style="3"/>
    <col min="13313" max="13313" width="1.28515625" style="3" customWidth="1"/>
    <col min="13314" max="13314" width="2.28515625" style="3" customWidth="1"/>
    <col min="13315" max="13315" width="1.5703125" style="3" customWidth="1"/>
    <col min="13316" max="13316" width="1.85546875" style="3" customWidth="1"/>
    <col min="13317" max="13317" width="1.42578125" style="3" customWidth="1"/>
    <col min="13318" max="13318" width="19.42578125" style="3" customWidth="1"/>
    <col min="13319" max="13319" width="8.85546875" style="3" customWidth="1"/>
    <col min="13320" max="13320" width="11.85546875" style="3" customWidth="1"/>
    <col min="13321" max="13321" width="11" style="3" customWidth="1"/>
    <col min="13322" max="13322" width="11.85546875" style="3" customWidth="1"/>
    <col min="13323" max="13323" width="12.7109375" style="3" customWidth="1"/>
    <col min="13324" max="13324" width="12" style="3" customWidth="1"/>
    <col min="13325" max="13327" width="11.140625" style="3" customWidth="1"/>
    <col min="13328" max="13328" width="12.5703125" style="3" customWidth="1"/>
    <col min="13329" max="13330" width="9.140625" style="3"/>
    <col min="13331" max="13331" width="9.85546875" style="3" bestFit="1" customWidth="1"/>
    <col min="13332" max="13568" width="9.140625" style="3"/>
    <col min="13569" max="13569" width="1.28515625" style="3" customWidth="1"/>
    <col min="13570" max="13570" width="2.28515625" style="3" customWidth="1"/>
    <col min="13571" max="13571" width="1.5703125" style="3" customWidth="1"/>
    <col min="13572" max="13572" width="1.85546875" style="3" customWidth="1"/>
    <col min="13573" max="13573" width="1.42578125" style="3" customWidth="1"/>
    <col min="13574" max="13574" width="19.42578125" style="3" customWidth="1"/>
    <col min="13575" max="13575" width="8.85546875" style="3" customWidth="1"/>
    <col min="13576" max="13576" width="11.85546875" style="3" customWidth="1"/>
    <col min="13577" max="13577" width="11" style="3" customWidth="1"/>
    <col min="13578" max="13578" width="11.85546875" style="3" customWidth="1"/>
    <col min="13579" max="13579" width="12.7109375" style="3" customWidth="1"/>
    <col min="13580" max="13580" width="12" style="3" customWidth="1"/>
    <col min="13581" max="13583" width="11.140625" style="3" customWidth="1"/>
    <col min="13584" max="13584" width="12.5703125" style="3" customWidth="1"/>
    <col min="13585" max="13586" width="9.140625" style="3"/>
    <col min="13587" max="13587" width="9.85546875" style="3" bestFit="1" customWidth="1"/>
    <col min="13588" max="13824" width="9.140625" style="3"/>
    <col min="13825" max="13825" width="1.28515625" style="3" customWidth="1"/>
    <col min="13826" max="13826" width="2.28515625" style="3" customWidth="1"/>
    <col min="13827" max="13827" width="1.5703125" style="3" customWidth="1"/>
    <col min="13828" max="13828" width="1.85546875" style="3" customWidth="1"/>
    <col min="13829" max="13829" width="1.42578125" style="3" customWidth="1"/>
    <col min="13830" max="13830" width="19.42578125" style="3" customWidth="1"/>
    <col min="13831" max="13831" width="8.85546875" style="3" customWidth="1"/>
    <col min="13832" max="13832" width="11.85546875" style="3" customWidth="1"/>
    <col min="13833" max="13833" width="11" style="3" customWidth="1"/>
    <col min="13834" max="13834" width="11.85546875" style="3" customWidth="1"/>
    <col min="13835" max="13835" width="12.7109375" style="3" customWidth="1"/>
    <col min="13836" max="13836" width="12" style="3" customWidth="1"/>
    <col min="13837" max="13839" width="11.140625" style="3" customWidth="1"/>
    <col min="13840" max="13840" width="12.5703125" style="3" customWidth="1"/>
    <col min="13841" max="13842" width="9.140625" style="3"/>
    <col min="13843" max="13843" width="9.85546875" style="3" bestFit="1" customWidth="1"/>
    <col min="13844" max="14080" width="9.140625" style="3"/>
    <col min="14081" max="14081" width="1.28515625" style="3" customWidth="1"/>
    <col min="14082" max="14082" width="2.28515625" style="3" customWidth="1"/>
    <col min="14083" max="14083" width="1.5703125" style="3" customWidth="1"/>
    <col min="14084" max="14084" width="1.85546875" style="3" customWidth="1"/>
    <col min="14085" max="14085" width="1.42578125" style="3" customWidth="1"/>
    <col min="14086" max="14086" width="19.42578125" style="3" customWidth="1"/>
    <col min="14087" max="14087" width="8.85546875" style="3" customWidth="1"/>
    <col min="14088" max="14088" width="11.85546875" style="3" customWidth="1"/>
    <col min="14089" max="14089" width="11" style="3" customWidth="1"/>
    <col min="14090" max="14090" width="11.85546875" style="3" customWidth="1"/>
    <col min="14091" max="14091" width="12.7109375" style="3" customWidth="1"/>
    <col min="14092" max="14092" width="12" style="3" customWidth="1"/>
    <col min="14093" max="14095" width="11.140625" style="3" customWidth="1"/>
    <col min="14096" max="14096" width="12.5703125" style="3" customWidth="1"/>
    <col min="14097" max="14098" width="9.140625" style="3"/>
    <col min="14099" max="14099" width="9.85546875" style="3" bestFit="1" customWidth="1"/>
    <col min="14100" max="14336" width="9.140625" style="3"/>
    <col min="14337" max="14337" width="1.28515625" style="3" customWidth="1"/>
    <col min="14338" max="14338" width="2.28515625" style="3" customWidth="1"/>
    <col min="14339" max="14339" width="1.5703125" style="3" customWidth="1"/>
    <col min="14340" max="14340" width="1.85546875" style="3" customWidth="1"/>
    <col min="14341" max="14341" width="1.42578125" style="3" customWidth="1"/>
    <col min="14342" max="14342" width="19.42578125" style="3" customWidth="1"/>
    <col min="14343" max="14343" width="8.85546875" style="3" customWidth="1"/>
    <col min="14344" max="14344" width="11.85546875" style="3" customWidth="1"/>
    <col min="14345" max="14345" width="11" style="3" customWidth="1"/>
    <col min="14346" max="14346" width="11.85546875" style="3" customWidth="1"/>
    <col min="14347" max="14347" width="12.7109375" style="3" customWidth="1"/>
    <col min="14348" max="14348" width="12" style="3" customWidth="1"/>
    <col min="14349" max="14351" width="11.140625" style="3" customWidth="1"/>
    <col min="14352" max="14352" width="12.5703125" style="3" customWidth="1"/>
    <col min="14353" max="14354" width="9.140625" style="3"/>
    <col min="14355" max="14355" width="9.85546875" style="3" bestFit="1" customWidth="1"/>
    <col min="14356" max="14592" width="9.140625" style="3"/>
    <col min="14593" max="14593" width="1.28515625" style="3" customWidth="1"/>
    <col min="14594" max="14594" width="2.28515625" style="3" customWidth="1"/>
    <col min="14595" max="14595" width="1.5703125" style="3" customWidth="1"/>
    <col min="14596" max="14596" width="1.85546875" style="3" customWidth="1"/>
    <col min="14597" max="14597" width="1.42578125" style="3" customWidth="1"/>
    <col min="14598" max="14598" width="19.42578125" style="3" customWidth="1"/>
    <col min="14599" max="14599" width="8.85546875" style="3" customWidth="1"/>
    <col min="14600" max="14600" width="11.85546875" style="3" customWidth="1"/>
    <col min="14601" max="14601" width="11" style="3" customWidth="1"/>
    <col min="14602" max="14602" width="11.85546875" style="3" customWidth="1"/>
    <col min="14603" max="14603" width="12.7109375" style="3" customWidth="1"/>
    <col min="14604" max="14604" width="12" style="3" customWidth="1"/>
    <col min="14605" max="14607" width="11.140625" style="3" customWidth="1"/>
    <col min="14608" max="14608" width="12.5703125" style="3" customWidth="1"/>
    <col min="14609" max="14610" width="9.140625" style="3"/>
    <col min="14611" max="14611" width="9.85546875" style="3" bestFit="1" customWidth="1"/>
    <col min="14612" max="14848" width="9.140625" style="3"/>
    <col min="14849" max="14849" width="1.28515625" style="3" customWidth="1"/>
    <col min="14850" max="14850" width="2.28515625" style="3" customWidth="1"/>
    <col min="14851" max="14851" width="1.5703125" style="3" customWidth="1"/>
    <col min="14852" max="14852" width="1.85546875" style="3" customWidth="1"/>
    <col min="14853" max="14853" width="1.42578125" style="3" customWidth="1"/>
    <col min="14854" max="14854" width="19.42578125" style="3" customWidth="1"/>
    <col min="14855" max="14855" width="8.85546875" style="3" customWidth="1"/>
    <col min="14856" max="14856" width="11.85546875" style="3" customWidth="1"/>
    <col min="14857" max="14857" width="11" style="3" customWidth="1"/>
    <col min="14858" max="14858" width="11.85546875" style="3" customWidth="1"/>
    <col min="14859" max="14859" width="12.7109375" style="3" customWidth="1"/>
    <col min="14860" max="14860" width="12" style="3" customWidth="1"/>
    <col min="14861" max="14863" width="11.140625" style="3" customWidth="1"/>
    <col min="14864" max="14864" width="12.5703125" style="3" customWidth="1"/>
    <col min="14865" max="14866" width="9.140625" style="3"/>
    <col min="14867" max="14867" width="9.85546875" style="3" bestFit="1" customWidth="1"/>
    <col min="14868" max="15104" width="9.140625" style="3"/>
    <col min="15105" max="15105" width="1.28515625" style="3" customWidth="1"/>
    <col min="15106" max="15106" width="2.28515625" style="3" customWidth="1"/>
    <col min="15107" max="15107" width="1.5703125" style="3" customWidth="1"/>
    <col min="15108" max="15108" width="1.85546875" style="3" customWidth="1"/>
    <col min="15109" max="15109" width="1.42578125" style="3" customWidth="1"/>
    <col min="15110" max="15110" width="19.42578125" style="3" customWidth="1"/>
    <col min="15111" max="15111" width="8.85546875" style="3" customWidth="1"/>
    <col min="15112" max="15112" width="11.85546875" style="3" customWidth="1"/>
    <col min="15113" max="15113" width="11" style="3" customWidth="1"/>
    <col min="15114" max="15114" width="11.85546875" style="3" customWidth="1"/>
    <col min="15115" max="15115" width="12.7109375" style="3" customWidth="1"/>
    <col min="15116" max="15116" width="12" style="3" customWidth="1"/>
    <col min="15117" max="15119" width="11.140625" style="3" customWidth="1"/>
    <col min="15120" max="15120" width="12.5703125" style="3" customWidth="1"/>
    <col min="15121" max="15122" width="9.140625" style="3"/>
    <col min="15123" max="15123" width="9.85546875" style="3" bestFit="1" customWidth="1"/>
    <col min="15124" max="15360" width="9.140625" style="3"/>
    <col min="15361" max="15361" width="1.28515625" style="3" customWidth="1"/>
    <col min="15362" max="15362" width="2.28515625" style="3" customWidth="1"/>
    <col min="15363" max="15363" width="1.5703125" style="3" customWidth="1"/>
    <col min="15364" max="15364" width="1.85546875" style="3" customWidth="1"/>
    <col min="15365" max="15365" width="1.42578125" style="3" customWidth="1"/>
    <col min="15366" max="15366" width="19.42578125" style="3" customWidth="1"/>
    <col min="15367" max="15367" width="8.85546875" style="3" customWidth="1"/>
    <col min="15368" max="15368" width="11.85546875" style="3" customWidth="1"/>
    <col min="15369" max="15369" width="11" style="3" customWidth="1"/>
    <col min="15370" max="15370" width="11.85546875" style="3" customWidth="1"/>
    <col min="15371" max="15371" width="12.7109375" style="3" customWidth="1"/>
    <col min="15372" max="15372" width="12" style="3" customWidth="1"/>
    <col min="15373" max="15375" width="11.140625" style="3" customWidth="1"/>
    <col min="15376" max="15376" width="12.5703125" style="3" customWidth="1"/>
    <col min="15377" max="15378" width="9.140625" style="3"/>
    <col min="15379" max="15379" width="9.85546875" style="3" bestFit="1" customWidth="1"/>
    <col min="15380" max="15616" width="9.140625" style="3"/>
    <col min="15617" max="15617" width="1.28515625" style="3" customWidth="1"/>
    <col min="15618" max="15618" width="2.28515625" style="3" customWidth="1"/>
    <col min="15619" max="15619" width="1.5703125" style="3" customWidth="1"/>
    <col min="15620" max="15620" width="1.85546875" style="3" customWidth="1"/>
    <col min="15621" max="15621" width="1.42578125" style="3" customWidth="1"/>
    <col min="15622" max="15622" width="19.42578125" style="3" customWidth="1"/>
    <col min="15623" max="15623" width="8.85546875" style="3" customWidth="1"/>
    <col min="15624" max="15624" width="11.85546875" style="3" customWidth="1"/>
    <col min="15625" max="15625" width="11" style="3" customWidth="1"/>
    <col min="15626" max="15626" width="11.85546875" style="3" customWidth="1"/>
    <col min="15627" max="15627" width="12.7109375" style="3" customWidth="1"/>
    <col min="15628" max="15628" width="12" style="3" customWidth="1"/>
    <col min="15629" max="15631" width="11.140625" style="3" customWidth="1"/>
    <col min="15632" max="15632" width="12.5703125" style="3" customWidth="1"/>
    <col min="15633" max="15634" width="9.140625" style="3"/>
    <col min="15635" max="15635" width="9.85546875" style="3" bestFit="1" customWidth="1"/>
    <col min="15636" max="15872" width="9.140625" style="3"/>
    <col min="15873" max="15873" width="1.28515625" style="3" customWidth="1"/>
    <col min="15874" max="15874" width="2.28515625" style="3" customWidth="1"/>
    <col min="15875" max="15875" width="1.5703125" style="3" customWidth="1"/>
    <col min="15876" max="15876" width="1.85546875" style="3" customWidth="1"/>
    <col min="15877" max="15877" width="1.42578125" style="3" customWidth="1"/>
    <col min="15878" max="15878" width="19.42578125" style="3" customWidth="1"/>
    <col min="15879" max="15879" width="8.85546875" style="3" customWidth="1"/>
    <col min="15880" max="15880" width="11.85546875" style="3" customWidth="1"/>
    <col min="15881" max="15881" width="11" style="3" customWidth="1"/>
    <col min="15882" max="15882" width="11.85546875" style="3" customWidth="1"/>
    <col min="15883" max="15883" width="12.7109375" style="3" customWidth="1"/>
    <col min="15884" max="15884" width="12" style="3" customWidth="1"/>
    <col min="15885" max="15887" width="11.140625" style="3" customWidth="1"/>
    <col min="15888" max="15888" width="12.5703125" style="3" customWidth="1"/>
    <col min="15889" max="15890" width="9.140625" style="3"/>
    <col min="15891" max="15891" width="9.85546875" style="3" bestFit="1" customWidth="1"/>
    <col min="15892" max="16128" width="9.140625" style="3"/>
    <col min="16129" max="16129" width="1.28515625" style="3" customWidth="1"/>
    <col min="16130" max="16130" width="2.28515625" style="3" customWidth="1"/>
    <col min="16131" max="16131" width="1.5703125" style="3" customWidth="1"/>
    <col min="16132" max="16132" width="1.85546875" style="3" customWidth="1"/>
    <col min="16133" max="16133" width="1.42578125" style="3" customWidth="1"/>
    <col min="16134" max="16134" width="19.42578125" style="3" customWidth="1"/>
    <col min="16135" max="16135" width="8.85546875" style="3" customWidth="1"/>
    <col min="16136" max="16136" width="11.85546875" style="3" customWidth="1"/>
    <col min="16137" max="16137" width="11" style="3" customWidth="1"/>
    <col min="16138" max="16138" width="11.85546875" style="3" customWidth="1"/>
    <col min="16139" max="16139" width="12.7109375" style="3" customWidth="1"/>
    <col min="16140" max="16140" width="12" style="3" customWidth="1"/>
    <col min="16141" max="16143" width="11.140625" style="3" customWidth="1"/>
    <col min="16144" max="16144" width="12.5703125" style="3" customWidth="1"/>
    <col min="16145" max="16146" width="9.140625" style="3"/>
    <col min="16147" max="16147" width="9.85546875" style="3" bestFit="1" customWidth="1"/>
    <col min="16148" max="16384" width="9.140625" style="3"/>
  </cols>
  <sheetData>
    <row r="1" spans="1:14" ht="13.5" customHeight="1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7"/>
    </row>
    <row r="2" spans="1:14" ht="13.5" customHeight="1">
      <c r="A2" s="468" t="s">
        <v>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70"/>
    </row>
    <row r="3" spans="1:14" ht="13.5" customHeight="1">
      <c r="A3" s="468" t="s">
        <v>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70"/>
    </row>
    <row r="4" spans="1:14" ht="13.5" customHeight="1">
      <c r="A4" s="4" t="s">
        <v>3</v>
      </c>
      <c r="B4" s="5"/>
      <c r="C4" s="6"/>
      <c r="D4" s="6"/>
      <c r="E4" s="6"/>
      <c r="F4" s="5" t="s">
        <v>4</v>
      </c>
      <c r="G4" s="7"/>
      <c r="H4" s="8"/>
      <c r="I4" s="8"/>
      <c r="J4" s="8"/>
      <c r="K4" s="8"/>
      <c r="L4" s="9"/>
    </row>
    <row r="5" spans="1:14" ht="12" customHeight="1">
      <c r="A5" s="10"/>
      <c r="B5" s="11"/>
      <c r="C5" s="11"/>
      <c r="D5" s="12"/>
      <c r="E5" s="12"/>
      <c r="F5" s="12"/>
      <c r="G5" s="13"/>
      <c r="H5" s="14" t="s">
        <v>5</v>
      </c>
      <c r="I5" s="471" t="s">
        <v>6</v>
      </c>
      <c r="J5" s="472"/>
      <c r="K5" s="473"/>
      <c r="L5" s="15" t="s">
        <v>7</v>
      </c>
    </row>
    <row r="6" spans="1:14" ht="12" customHeight="1">
      <c r="A6" s="474" t="s">
        <v>8</v>
      </c>
      <c r="B6" s="475"/>
      <c r="C6" s="475"/>
      <c r="D6" s="475"/>
      <c r="E6" s="475"/>
      <c r="F6" s="475"/>
      <c r="G6" s="16" t="s">
        <v>9</v>
      </c>
      <c r="H6" s="17" t="s">
        <v>10</v>
      </c>
      <c r="I6" s="18" t="s">
        <v>11</v>
      </c>
      <c r="J6" s="18" t="s">
        <v>12</v>
      </c>
      <c r="K6" s="476" t="s">
        <v>13</v>
      </c>
      <c r="L6" s="19" t="s">
        <v>14</v>
      </c>
      <c r="M6" s="20"/>
      <c r="N6" s="21"/>
    </row>
    <row r="7" spans="1:14" ht="12" customHeight="1">
      <c r="A7" s="22"/>
      <c r="B7" s="23"/>
      <c r="C7" s="23"/>
      <c r="D7" s="24"/>
      <c r="E7" s="24"/>
      <c r="F7" s="24"/>
      <c r="G7" s="25" t="s">
        <v>15</v>
      </c>
      <c r="H7" s="26">
        <v>2017</v>
      </c>
      <c r="I7" s="27" t="s">
        <v>10</v>
      </c>
      <c r="J7" s="27" t="s">
        <v>16</v>
      </c>
      <c r="K7" s="477"/>
      <c r="L7" s="28">
        <v>2019</v>
      </c>
    </row>
    <row r="8" spans="1:14" ht="13.5" customHeight="1">
      <c r="A8" s="29" t="s">
        <v>17</v>
      </c>
      <c r="B8" s="30"/>
      <c r="G8" s="31" t="s">
        <v>18</v>
      </c>
      <c r="H8" s="32"/>
      <c r="I8" s="32"/>
      <c r="J8" s="33"/>
      <c r="K8" s="33"/>
      <c r="L8" s="33"/>
    </row>
    <row r="9" spans="1:14" ht="13.5" customHeight="1">
      <c r="A9" s="34"/>
      <c r="B9" s="35" t="s">
        <v>19</v>
      </c>
      <c r="C9" s="3" t="s">
        <v>20</v>
      </c>
      <c r="G9" s="36" t="s">
        <v>21</v>
      </c>
      <c r="H9" s="32">
        <v>3372956</v>
      </c>
      <c r="I9" s="32">
        <v>2475906</v>
      </c>
      <c r="J9" s="33">
        <v>2599890</v>
      </c>
      <c r="K9" s="33">
        <v>5075796</v>
      </c>
      <c r="L9" s="33">
        <v>5980788</v>
      </c>
      <c r="M9" s="37"/>
    </row>
    <row r="10" spans="1:14" ht="13.5" customHeight="1">
      <c r="A10" s="34"/>
      <c r="B10" s="35" t="s">
        <v>19</v>
      </c>
      <c r="C10" s="478" t="s">
        <v>22</v>
      </c>
      <c r="D10" s="478"/>
      <c r="E10" s="478"/>
      <c r="F10" s="479"/>
      <c r="G10" s="36" t="s">
        <v>23</v>
      </c>
      <c r="H10" s="38">
        <v>336000</v>
      </c>
      <c r="I10" s="38">
        <v>240000</v>
      </c>
      <c r="J10" s="33">
        <v>264000</v>
      </c>
      <c r="K10" s="33">
        <v>504000</v>
      </c>
      <c r="L10" s="33">
        <v>504000</v>
      </c>
      <c r="M10" s="37"/>
    </row>
    <row r="11" spans="1:14" ht="13.5" customHeight="1">
      <c r="A11" s="34"/>
      <c r="B11" s="35" t="s">
        <v>19</v>
      </c>
      <c r="C11" s="3" t="s">
        <v>24</v>
      </c>
      <c r="G11" s="36" t="s">
        <v>25</v>
      </c>
      <c r="H11" s="38">
        <v>86400</v>
      </c>
      <c r="I11" s="38">
        <v>43200</v>
      </c>
      <c r="J11" s="33">
        <v>43200</v>
      </c>
      <c r="K11" s="33">
        <v>86400</v>
      </c>
      <c r="L11" s="33">
        <v>86400</v>
      </c>
      <c r="M11" s="37"/>
    </row>
    <row r="12" spans="1:14" ht="13.5" customHeight="1">
      <c r="A12" s="34"/>
      <c r="B12" s="35" t="s">
        <v>19</v>
      </c>
      <c r="C12" s="3" t="s">
        <v>26</v>
      </c>
      <c r="G12" s="36" t="s">
        <v>27</v>
      </c>
      <c r="H12" s="38">
        <v>86400</v>
      </c>
      <c r="I12" s="38">
        <v>43200</v>
      </c>
      <c r="J12" s="33">
        <v>43200</v>
      </c>
      <c r="K12" s="33">
        <v>86400</v>
      </c>
      <c r="L12" s="33">
        <v>86400</v>
      </c>
      <c r="M12" s="37"/>
    </row>
    <row r="13" spans="1:14" ht="13.5" customHeight="1">
      <c r="A13" s="34"/>
      <c r="B13" s="35" t="s">
        <v>19</v>
      </c>
      <c r="C13" s="3" t="s">
        <v>28</v>
      </c>
      <c r="G13" s="36" t="s">
        <v>29</v>
      </c>
      <c r="H13" s="38">
        <v>70000</v>
      </c>
      <c r="I13" s="38">
        <v>85000</v>
      </c>
      <c r="J13" s="33">
        <v>20000</v>
      </c>
      <c r="K13" s="33">
        <v>105000</v>
      </c>
      <c r="L13" s="33">
        <v>126000</v>
      </c>
      <c r="M13" s="37"/>
    </row>
    <row r="14" spans="1:14" ht="13.5" customHeight="1">
      <c r="A14" s="34"/>
      <c r="B14" s="35" t="s">
        <v>19</v>
      </c>
      <c r="C14" s="478" t="s">
        <v>30</v>
      </c>
      <c r="D14" s="478"/>
      <c r="E14" s="478"/>
      <c r="F14" s="479"/>
      <c r="G14" s="36" t="s">
        <v>31</v>
      </c>
      <c r="H14" s="38">
        <v>367099</v>
      </c>
      <c r="I14" s="38">
        <v>277067.52000000002</v>
      </c>
      <c r="J14" s="33">
        <v>332028.48</v>
      </c>
      <c r="K14" s="33">
        <v>609096</v>
      </c>
      <c r="L14" s="33">
        <v>717695.00000000023</v>
      </c>
      <c r="M14" s="3"/>
      <c r="N14" s="3"/>
    </row>
    <row r="15" spans="1:14" ht="13.5" customHeight="1">
      <c r="A15" s="34"/>
      <c r="B15" s="35" t="s">
        <v>19</v>
      </c>
      <c r="C15" s="3" t="s">
        <v>32</v>
      </c>
      <c r="G15" s="36" t="s">
        <v>33</v>
      </c>
      <c r="H15" s="38">
        <v>26893</v>
      </c>
      <c r="I15" s="38">
        <v>12000</v>
      </c>
      <c r="J15" s="33">
        <v>13200</v>
      </c>
      <c r="K15" s="33">
        <v>25200</v>
      </c>
      <c r="L15" s="33">
        <v>25200</v>
      </c>
      <c r="M15" s="37"/>
    </row>
    <row r="16" spans="1:14" ht="13.5" customHeight="1">
      <c r="A16" s="34"/>
      <c r="B16" s="35" t="s">
        <v>19</v>
      </c>
      <c r="C16" s="3" t="s">
        <v>34</v>
      </c>
      <c r="G16" s="36" t="s">
        <v>35</v>
      </c>
      <c r="H16" s="38">
        <v>36146.5</v>
      </c>
      <c r="I16" s="38">
        <v>31130.85</v>
      </c>
      <c r="J16" s="33">
        <v>21669.15</v>
      </c>
      <c r="K16" s="33">
        <v>52800</v>
      </c>
      <c r="L16" s="33">
        <v>67807</v>
      </c>
      <c r="M16" s="37"/>
    </row>
    <row r="17" spans="1:14" ht="13.5" customHeight="1">
      <c r="A17" s="34"/>
      <c r="B17" s="35" t="s">
        <v>19</v>
      </c>
      <c r="C17" s="3" t="s">
        <v>36</v>
      </c>
      <c r="G17" s="36" t="s">
        <v>37</v>
      </c>
      <c r="H17" s="38">
        <v>17523</v>
      </c>
      <c r="I17" s="39">
        <v>10988.7</v>
      </c>
      <c r="J17" s="33">
        <v>13400.3</v>
      </c>
      <c r="K17" s="40">
        <v>24389</v>
      </c>
      <c r="L17" s="33">
        <v>25076</v>
      </c>
      <c r="M17" s="37"/>
    </row>
    <row r="18" spans="1:14" ht="13.5" hidden="1" customHeight="1">
      <c r="A18" s="34"/>
      <c r="B18" s="35" t="s">
        <v>19</v>
      </c>
      <c r="C18" s="3" t="s">
        <v>38</v>
      </c>
      <c r="G18" s="36" t="s">
        <v>39</v>
      </c>
      <c r="H18" s="39"/>
      <c r="I18" s="41"/>
      <c r="J18" s="33">
        <v>0</v>
      </c>
      <c r="K18" s="40"/>
      <c r="L18" s="33"/>
      <c r="M18" s="37"/>
    </row>
    <row r="19" spans="1:14" ht="13.5" customHeight="1">
      <c r="A19" s="34"/>
      <c r="B19" s="35" t="s">
        <v>19</v>
      </c>
      <c r="C19" s="3" t="s">
        <v>40</v>
      </c>
      <c r="G19" s="36" t="s">
        <v>41</v>
      </c>
      <c r="H19" s="39">
        <v>210809.25</v>
      </c>
      <c r="I19" s="41"/>
      <c r="J19" s="33">
        <v>0</v>
      </c>
      <c r="K19" s="40"/>
      <c r="L19" s="33"/>
      <c r="M19" s="37"/>
    </row>
    <row r="20" spans="1:14" ht="13.5" customHeight="1">
      <c r="A20" s="34"/>
      <c r="B20" s="35" t="s">
        <v>19</v>
      </c>
      <c r="C20" s="3" t="s">
        <v>42</v>
      </c>
      <c r="G20" s="36" t="s">
        <v>43</v>
      </c>
      <c r="H20" s="39">
        <v>281588</v>
      </c>
      <c r="I20" s="41"/>
      <c r="J20" s="33">
        <v>0</v>
      </c>
      <c r="K20" s="40"/>
      <c r="L20" s="33"/>
      <c r="M20" s="37"/>
    </row>
    <row r="21" spans="1:14" ht="13.5" customHeight="1">
      <c r="A21" s="34"/>
      <c r="B21" s="35" t="s">
        <v>19</v>
      </c>
      <c r="C21" s="3" t="s">
        <v>44</v>
      </c>
      <c r="G21" s="36" t="s">
        <v>45</v>
      </c>
      <c r="H21" s="39">
        <v>70000</v>
      </c>
      <c r="I21" s="41"/>
      <c r="J21" s="33">
        <v>0</v>
      </c>
      <c r="K21" s="40"/>
      <c r="L21" s="33"/>
      <c r="M21" s="37"/>
    </row>
    <row r="22" spans="1:14" ht="13.5" customHeight="1">
      <c r="A22" s="34"/>
      <c r="B22" s="35" t="s">
        <v>19</v>
      </c>
      <c r="C22" s="3" t="s">
        <v>46</v>
      </c>
      <c r="G22" s="36" t="s">
        <v>47</v>
      </c>
      <c r="H22" s="39"/>
      <c r="I22" s="41"/>
      <c r="J22" s="33"/>
      <c r="K22" s="40"/>
      <c r="L22" s="33">
        <v>2053188</v>
      </c>
      <c r="M22" s="37"/>
    </row>
    <row r="23" spans="1:14" ht="13.5" customHeight="1">
      <c r="A23" s="34"/>
      <c r="B23" s="35" t="s">
        <v>19</v>
      </c>
      <c r="C23" s="3" t="s">
        <v>48</v>
      </c>
      <c r="G23" s="36" t="s">
        <v>49</v>
      </c>
      <c r="H23" s="39">
        <v>196000</v>
      </c>
      <c r="I23" s="42"/>
      <c r="J23" s="33">
        <v>0</v>
      </c>
      <c r="K23" s="40"/>
      <c r="L23" s="33"/>
      <c r="M23" s="37"/>
    </row>
    <row r="24" spans="1:14" ht="13.5" customHeight="1">
      <c r="A24" s="43" t="s">
        <v>50</v>
      </c>
      <c r="B24" s="21"/>
      <c r="C24" s="44"/>
      <c r="D24" s="44"/>
      <c r="E24" s="44"/>
      <c r="F24" s="44"/>
      <c r="G24" s="45"/>
      <c r="H24" s="46">
        <v>5157814.75</v>
      </c>
      <c r="I24" s="47">
        <v>3218493.0700000003</v>
      </c>
      <c r="J24" s="48">
        <v>3350587.9299999997</v>
      </c>
      <c r="K24" s="47">
        <v>6569081</v>
      </c>
      <c r="L24" s="46">
        <v>9672554</v>
      </c>
    </row>
    <row r="25" spans="1:14" ht="13.5" customHeight="1">
      <c r="A25" s="49" t="s">
        <v>51</v>
      </c>
      <c r="B25" s="35"/>
      <c r="C25" s="50"/>
      <c r="D25" s="50"/>
      <c r="G25" s="51" t="s">
        <v>52</v>
      </c>
      <c r="H25" s="52"/>
      <c r="J25" s="52"/>
      <c r="L25" s="33"/>
      <c r="M25" s="53"/>
      <c r="N25" s="39"/>
    </row>
    <row r="26" spans="1:14" ht="13.5" customHeight="1">
      <c r="A26" s="54"/>
      <c r="B26" s="35" t="s">
        <v>19</v>
      </c>
      <c r="C26" s="3" t="s">
        <v>53</v>
      </c>
      <c r="G26" s="36" t="s">
        <v>54</v>
      </c>
      <c r="H26" s="32">
        <v>773312.05</v>
      </c>
      <c r="I26" s="32">
        <v>579314.94999999995</v>
      </c>
      <c r="J26" s="33">
        <v>220685.05000000005</v>
      </c>
      <c r="K26" s="33">
        <v>800000</v>
      </c>
      <c r="L26" s="33">
        <v>800000</v>
      </c>
      <c r="M26" s="53"/>
    </row>
    <row r="27" spans="1:14" ht="13.5" customHeight="1">
      <c r="A27" s="54"/>
      <c r="B27" s="35" t="s">
        <v>19</v>
      </c>
      <c r="C27" s="3" t="s">
        <v>55</v>
      </c>
      <c r="G27" s="36" t="s">
        <v>56</v>
      </c>
      <c r="H27" s="32">
        <v>87200</v>
      </c>
      <c r="I27" s="32">
        <v>33800</v>
      </c>
      <c r="J27" s="33">
        <v>66200</v>
      </c>
      <c r="K27" s="33">
        <v>100000</v>
      </c>
      <c r="L27" s="33">
        <v>100000</v>
      </c>
      <c r="M27" s="53"/>
    </row>
    <row r="28" spans="1:14" ht="13.5" customHeight="1">
      <c r="A28" s="54"/>
      <c r="B28" s="35" t="s">
        <v>19</v>
      </c>
      <c r="C28" s="3" t="s">
        <v>57</v>
      </c>
      <c r="G28" s="36" t="s">
        <v>58</v>
      </c>
      <c r="H28" s="38">
        <v>59536.9</v>
      </c>
      <c r="I28" s="38">
        <v>69003.5</v>
      </c>
      <c r="J28" s="33">
        <v>130996.5</v>
      </c>
      <c r="K28" s="33">
        <v>200000</v>
      </c>
      <c r="L28" s="33">
        <v>200000</v>
      </c>
      <c r="M28" s="53"/>
    </row>
    <row r="29" spans="1:14" ht="13.5" customHeight="1">
      <c r="A29" s="54"/>
      <c r="B29" s="35" t="s">
        <v>19</v>
      </c>
      <c r="C29" s="3" t="s">
        <v>59</v>
      </c>
      <c r="G29" s="36" t="s">
        <v>60</v>
      </c>
      <c r="H29" s="38">
        <v>176479.55</v>
      </c>
      <c r="I29" s="38">
        <v>161346.41</v>
      </c>
      <c r="J29" s="33">
        <v>188653.59</v>
      </c>
      <c r="K29" s="33">
        <v>350000</v>
      </c>
      <c r="L29" s="33">
        <v>600000</v>
      </c>
      <c r="M29" s="53"/>
    </row>
    <row r="30" spans="1:14" ht="13.5" customHeight="1">
      <c r="A30" s="54"/>
      <c r="B30" s="35" t="s">
        <v>19</v>
      </c>
      <c r="C30" s="3" t="s">
        <v>61</v>
      </c>
      <c r="G30" s="36" t="s">
        <v>62</v>
      </c>
      <c r="H30" s="38">
        <v>143185.35</v>
      </c>
      <c r="I30" s="38">
        <v>68474</v>
      </c>
      <c r="J30" s="33">
        <v>116526</v>
      </c>
      <c r="K30" s="33">
        <v>185000</v>
      </c>
      <c r="L30" s="33">
        <v>185000</v>
      </c>
      <c r="M30" s="53"/>
    </row>
    <row r="31" spans="1:14" ht="13.5" customHeight="1">
      <c r="A31" s="54"/>
      <c r="B31" s="35" t="s">
        <v>19</v>
      </c>
      <c r="C31" s="3" t="s">
        <v>63</v>
      </c>
      <c r="G31" s="36" t="s">
        <v>64</v>
      </c>
      <c r="H31" s="38"/>
      <c r="I31" s="38">
        <v>1200</v>
      </c>
      <c r="J31" s="33">
        <v>1800</v>
      </c>
      <c r="K31" s="33">
        <v>3000</v>
      </c>
      <c r="L31" s="33">
        <v>3000</v>
      </c>
      <c r="M31" s="53"/>
    </row>
    <row r="32" spans="1:14" ht="13.5" customHeight="1">
      <c r="A32" s="54"/>
      <c r="B32" s="35" t="s">
        <v>19</v>
      </c>
      <c r="C32" s="3" t="s">
        <v>65</v>
      </c>
      <c r="G32" s="36" t="s">
        <v>66</v>
      </c>
      <c r="H32" s="38">
        <v>1697750</v>
      </c>
      <c r="I32" s="38">
        <v>991474.47</v>
      </c>
      <c r="J32" s="33">
        <v>558525.53</v>
      </c>
      <c r="K32" s="33">
        <v>1550000</v>
      </c>
      <c r="L32" s="33">
        <v>1750000</v>
      </c>
      <c r="M32" s="53"/>
    </row>
    <row r="33" spans="1:13" ht="13.5" customHeight="1">
      <c r="A33" s="54"/>
      <c r="B33" s="35" t="s">
        <v>19</v>
      </c>
      <c r="C33" s="3" t="s">
        <v>67</v>
      </c>
      <c r="G33" s="36" t="s">
        <v>68</v>
      </c>
      <c r="H33" s="32"/>
      <c r="I33" s="32">
        <v>125</v>
      </c>
      <c r="J33" s="33">
        <v>2375</v>
      </c>
      <c r="K33" s="33">
        <v>2500</v>
      </c>
      <c r="L33" s="33">
        <v>2500</v>
      </c>
      <c r="M33" s="53"/>
    </row>
    <row r="34" spans="1:13" ht="13.5" customHeight="1">
      <c r="A34" s="54"/>
      <c r="B34" s="35" t="s">
        <v>19</v>
      </c>
      <c r="C34" s="3" t="s">
        <v>69</v>
      </c>
      <c r="G34" s="36" t="s">
        <v>70</v>
      </c>
      <c r="H34" s="32">
        <v>173000</v>
      </c>
      <c r="I34" s="32">
        <v>89310</v>
      </c>
      <c r="J34" s="33">
        <v>110690</v>
      </c>
      <c r="K34" s="33">
        <v>200000</v>
      </c>
      <c r="L34" s="33">
        <v>200000</v>
      </c>
      <c r="M34" s="53"/>
    </row>
    <row r="35" spans="1:13" ht="13.5" customHeight="1">
      <c r="A35" s="54"/>
      <c r="B35" s="35" t="s">
        <v>19</v>
      </c>
      <c r="C35" s="3" t="s">
        <v>71</v>
      </c>
      <c r="G35" s="36" t="s">
        <v>72</v>
      </c>
      <c r="H35" s="32">
        <v>105000</v>
      </c>
      <c r="I35" s="32"/>
      <c r="J35" s="33">
        <v>600000</v>
      </c>
      <c r="K35" s="33">
        <v>600000</v>
      </c>
      <c r="L35" s="33">
        <v>600000</v>
      </c>
      <c r="M35" s="53"/>
    </row>
    <row r="36" spans="1:13" ht="13.5" customHeight="1">
      <c r="A36" s="54"/>
      <c r="B36" s="35" t="s">
        <v>19</v>
      </c>
      <c r="C36" s="3" t="s">
        <v>73</v>
      </c>
      <c r="G36" s="36" t="s">
        <v>74</v>
      </c>
      <c r="H36" s="38"/>
      <c r="I36" s="38"/>
      <c r="J36" s="33">
        <v>100000</v>
      </c>
      <c r="K36" s="33">
        <v>100000</v>
      </c>
      <c r="L36" s="33">
        <v>100000</v>
      </c>
      <c r="M36" s="53"/>
    </row>
    <row r="37" spans="1:13" ht="13.5" customHeight="1">
      <c r="A37" s="54"/>
      <c r="B37" s="35" t="s">
        <v>19</v>
      </c>
      <c r="C37" s="3" t="s">
        <v>75</v>
      </c>
      <c r="G37" s="36" t="s">
        <v>76</v>
      </c>
      <c r="H37" s="32">
        <v>14500</v>
      </c>
      <c r="I37" s="32">
        <v>7000</v>
      </c>
      <c r="J37" s="33">
        <v>18000</v>
      </c>
      <c r="K37" s="33">
        <v>25000</v>
      </c>
      <c r="L37" s="33">
        <v>50000</v>
      </c>
      <c r="M37" s="53"/>
    </row>
    <row r="38" spans="1:13" ht="13.5" customHeight="1">
      <c r="A38" s="54"/>
      <c r="B38" s="35" t="s">
        <v>19</v>
      </c>
      <c r="C38" s="3" t="s">
        <v>77</v>
      </c>
      <c r="G38" s="36" t="s">
        <v>78</v>
      </c>
      <c r="H38" s="38">
        <v>628923</v>
      </c>
      <c r="I38" s="38">
        <v>120613.24</v>
      </c>
      <c r="J38" s="33">
        <v>179386.76</v>
      </c>
      <c r="K38" s="33">
        <v>300000</v>
      </c>
      <c r="L38" s="33">
        <v>450000</v>
      </c>
      <c r="M38" s="53"/>
    </row>
    <row r="39" spans="1:13" ht="13.5" customHeight="1">
      <c r="A39" s="54"/>
      <c r="B39" s="35" t="s">
        <v>19</v>
      </c>
      <c r="C39" s="3" t="s">
        <v>79</v>
      </c>
      <c r="G39" s="36" t="s">
        <v>80</v>
      </c>
      <c r="H39" s="32"/>
      <c r="I39" s="32"/>
      <c r="J39" s="33">
        <v>20000</v>
      </c>
      <c r="K39" s="33">
        <v>20000</v>
      </c>
      <c r="L39" s="33">
        <v>20000</v>
      </c>
      <c r="M39" s="53"/>
    </row>
    <row r="40" spans="1:13" ht="13.5" customHeight="1">
      <c r="A40" s="54"/>
      <c r="B40" s="35" t="s">
        <v>19</v>
      </c>
      <c r="C40" s="3" t="s">
        <v>81</v>
      </c>
      <c r="G40" s="36" t="s">
        <v>82</v>
      </c>
      <c r="H40" s="38"/>
      <c r="I40" s="38"/>
      <c r="J40" s="33"/>
      <c r="K40" s="33">
        <v>15000</v>
      </c>
      <c r="L40" s="33">
        <v>15000</v>
      </c>
      <c r="M40" s="53"/>
    </row>
    <row r="41" spans="1:13" ht="13.5" customHeight="1">
      <c r="A41" s="54"/>
      <c r="B41" s="35" t="s">
        <v>19</v>
      </c>
      <c r="C41" s="3" t="s">
        <v>83</v>
      </c>
      <c r="G41" s="36" t="s">
        <v>84</v>
      </c>
      <c r="H41" s="38"/>
      <c r="I41" s="38">
        <v>59072.63</v>
      </c>
      <c r="J41" s="33">
        <v>15927.370000000003</v>
      </c>
      <c r="K41" s="33">
        <v>75000</v>
      </c>
      <c r="L41" s="33">
        <v>75000</v>
      </c>
      <c r="M41" s="53"/>
    </row>
    <row r="42" spans="1:13" ht="13.5" customHeight="1">
      <c r="A42" s="54"/>
      <c r="B42" s="35" t="s">
        <v>19</v>
      </c>
      <c r="C42" s="3" t="s">
        <v>85</v>
      </c>
      <c r="G42" s="36" t="s">
        <v>86</v>
      </c>
      <c r="H42" s="32">
        <v>2000</v>
      </c>
      <c r="I42" s="32">
        <v>21000</v>
      </c>
      <c r="J42" s="33">
        <v>29000</v>
      </c>
      <c r="K42" s="33">
        <v>50000</v>
      </c>
      <c r="L42" s="33">
        <v>50000</v>
      </c>
      <c r="M42" s="53"/>
    </row>
    <row r="43" spans="1:13" ht="13.5" customHeight="1">
      <c r="A43" s="54"/>
      <c r="B43" s="35" t="s">
        <v>19</v>
      </c>
      <c r="C43" s="3" t="s">
        <v>87</v>
      </c>
      <c r="G43" s="36" t="s">
        <v>88</v>
      </c>
      <c r="H43" s="32">
        <v>3500</v>
      </c>
      <c r="I43" s="32"/>
      <c r="J43" s="33">
        <v>5000</v>
      </c>
      <c r="K43" s="33">
        <v>5000</v>
      </c>
      <c r="L43" s="33">
        <v>5000</v>
      </c>
      <c r="M43" s="53"/>
    </row>
    <row r="44" spans="1:13" ht="13.5" customHeight="1">
      <c r="A44" s="54"/>
      <c r="B44" s="35" t="s">
        <v>19</v>
      </c>
      <c r="C44" s="3" t="s">
        <v>89</v>
      </c>
      <c r="G44" s="36" t="s">
        <v>90</v>
      </c>
      <c r="H44" s="38">
        <v>435034</v>
      </c>
      <c r="I44" s="38">
        <v>150091.5</v>
      </c>
      <c r="J44" s="33">
        <v>349908.5</v>
      </c>
      <c r="K44" s="33">
        <v>500000</v>
      </c>
      <c r="L44" s="33">
        <v>500000</v>
      </c>
      <c r="M44" s="53"/>
    </row>
    <row r="45" spans="1:13" ht="13.5" customHeight="1">
      <c r="A45" s="54"/>
      <c r="B45" s="35" t="s">
        <v>19</v>
      </c>
      <c r="C45" s="55" t="s">
        <v>91</v>
      </c>
      <c r="D45" s="55"/>
      <c r="E45" s="55"/>
      <c r="F45" s="56"/>
      <c r="G45" s="36" t="s">
        <v>92</v>
      </c>
      <c r="H45" s="38">
        <v>36000</v>
      </c>
      <c r="I45" s="38"/>
      <c r="J45" s="33">
        <v>36000</v>
      </c>
      <c r="K45" s="33">
        <v>36000</v>
      </c>
      <c r="L45" s="33">
        <v>36000</v>
      </c>
      <c r="M45" s="53"/>
    </row>
    <row r="46" spans="1:13" ht="13.5" customHeight="1">
      <c r="A46" s="54"/>
      <c r="B46" s="35" t="s">
        <v>19</v>
      </c>
      <c r="C46" s="3" t="s">
        <v>93</v>
      </c>
      <c r="G46" s="36" t="s">
        <v>94</v>
      </c>
      <c r="H46" s="32">
        <v>5000</v>
      </c>
      <c r="I46" s="32"/>
      <c r="J46" s="33">
        <v>5000</v>
      </c>
      <c r="K46" s="33">
        <v>5000</v>
      </c>
      <c r="L46" s="33">
        <v>5000</v>
      </c>
      <c r="M46" s="53"/>
    </row>
    <row r="47" spans="1:13" ht="13.5" customHeight="1">
      <c r="A47" s="54"/>
      <c r="B47" s="35" t="s">
        <v>19</v>
      </c>
      <c r="C47" s="3" t="s">
        <v>95</v>
      </c>
      <c r="G47" s="36" t="s">
        <v>96</v>
      </c>
      <c r="H47" s="38">
        <v>312170</v>
      </c>
      <c r="I47" s="38">
        <v>160000</v>
      </c>
      <c r="J47" s="33">
        <v>290000</v>
      </c>
      <c r="K47" s="33">
        <v>450000</v>
      </c>
      <c r="L47" s="33">
        <v>450000</v>
      </c>
      <c r="M47" s="53"/>
    </row>
    <row r="48" spans="1:13" ht="13.5" customHeight="1">
      <c r="A48" s="54"/>
      <c r="B48" s="35" t="s">
        <v>19</v>
      </c>
      <c r="C48" s="3" t="s">
        <v>97</v>
      </c>
      <c r="G48" s="57" t="s">
        <v>98</v>
      </c>
      <c r="H48" s="41">
        <v>3259502.58</v>
      </c>
      <c r="I48" s="38">
        <v>285821.7</v>
      </c>
      <c r="J48" s="33">
        <v>1014354.3</v>
      </c>
      <c r="K48" s="33">
        <v>1300176</v>
      </c>
      <c r="L48" s="33">
        <v>1494364</v>
      </c>
      <c r="M48" s="53">
        <v>1001093</v>
      </c>
    </row>
    <row r="49" spans="1:16" ht="13.5" hidden="1" customHeight="1">
      <c r="A49" s="54"/>
      <c r="B49" s="35" t="s">
        <v>19</v>
      </c>
      <c r="C49" s="3" t="s">
        <v>99</v>
      </c>
      <c r="G49" s="36" t="s">
        <v>100</v>
      </c>
      <c r="H49" s="32"/>
      <c r="I49" s="39"/>
      <c r="J49" s="40"/>
      <c r="K49" s="40"/>
      <c r="L49" s="33"/>
      <c r="M49" s="53"/>
    </row>
    <row r="50" spans="1:16" ht="13.5" customHeight="1">
      <c r="A50" s="54"/>
      <c r="B50" s="44" t="s">
        <v>101</v>
      </c>
      <c r="C50" s="44"/>
      <c r="D50" s="44"/>
      <c r="E50" s="44"/>
      <c r="F50" s="44"/>
      <c r="G50" s="58"/>
      <c r="H50" s="59">
        <v>7912093.4299999997</v>
      </c>
      <c r="I50" s="60">
        <v>2797647.4000000004</v>
      </c>
      <c r="J50" s="60">
        <v>4059028.5999999996</v>
      </c>
      <c r="K50" s="60">
        <v>6871676</v>
      </c>
      <c r="L50" s="59">
        <v>7690864</v>
      </c>
    </row>
    <row r="51" spans="1:16" ht="12.75" customHeight="1">
      <c r="A51" s="54" t="s">
        <v>102</v>
      </c>
      <c r="F51" s="44"/>
      <c r="G51" s="57"/>
      <c r="H51" s="33"/>
      <c r="J51" s="33"/>
      <c r="L51" s="33"/>
    </row>
    <row r="52" spans="1:16" ht="12.75" customHeight="1">
      <c r="A52" s="54"/>
      <c r="B52" s="3" t="s">
        <v>103</v>
      </c>
      <c r="G52" s="51" t="s">
        <v>104</v>
      </c>
      <c r="H52" s="33"/>
      <c r="J52" s="33"/>
      <c r="L52" s="33"/>
    </row>
    <row r="53" spans="1:16" ht="12.75" customHeight="1">
      <c r="A53" s="54"/>
      <c r="B53" s="35" t="s">
        <v>19</v>
      </c>
      <c r="C53" s="3" t="s">
        <v>105</v>
      </c>
      <c r="G53" s="62" t="s">
        <v>106</v>
      </c>
      <c r="H53" s="33">
        <v>19500</v>
      </c>
      <c r="I53" s="2">
        <v>56132</v>
      </c>
      <c r="J53" s="33">
        <v>43868</v>
      </c>
      <c r="K53" s="33">
        <v>100000</v>
      </c>
      <c r="L53" s="33">
        <v>50000</v>
      </c>
      <c r="M53" s="2"/>
      <c r="N53" s="3"/>
    </row>
    <row r="54" spans="1:16" ht="12.75" customHeight="1">
      <c r="A54" s="54"/>
      <c r="B54" s="35" t="s">
        <v>19</v>
      </c>
      <c r="C54" s="478" t="s">
        <v>107</v>
      </c>
      <c r="D54" s="478"/>
      <c r="E54" s="478"/>
      <c r="F54" s="479"/>
      <c r="G54" s="36" t="s">
        <v>108</v>
      </c>
      <c r="H54" s="33"/>
      <c r="J54" s="33"/>
      <c r="K54" s="33"/>
      <c r="L54" s="33">
        <v>50000</v>
      </c>
      <c r="M54" s="2"/>
      <c r="N54" s="3"/>
    </row>
    <row r="55" spans="1:16" ht="12.75" customHeight="1">
      <c r="A55" s="54"/>
      <c r="B55" s="35" t="s">
        <v>19</v>
      </c>
      <c r="C55" s="3" t="s">
        <v>109</v>
      </c>
      <c r="G55" s="62" t="s">
        <v>110</v>
      </c>
      <c r="H55" s="63"/>
      <c r="J55" s="63">
        <v>50000</v>
      </c>
      <c r="K55" s="33">
        <v>50000</v>
      </c>
      <c r="L55" s="33">
        <v>50000</v>
      </c>
      <c r="M55" s="2"/>
      <c r="N55" s="3"/>
    </row>
    <row r="56" spans="1:16" ht="13.5" customHeight="1">
      <c r="A56" s="43"/>
      <c r="B56" s="64" t="s">
        <v>111</v>
      </c>
      <c r="C56" s="44"/>
      <c r="D56" s="44"/>
      <c r="E56" s="44"/>
      <c r="F56" s="44"/>
      <c r="G56" s="58"/>
      <c r="H56" s="65">
        <v>19500</v>
      </c>
      <c r="I56" s="66">
        <v>56132</v>
      </c>
      <c r="J56" s="65">
        <v>93868</v>
      </c>
      <c r="K56" s="65">
        <v>150000</v>
      </c>
      <c r="L56" s="65">
        <v>150000</v>
      </c>
      <c r="M56" s="53"/>
    </row>
    <row r="57" spans="1:16" s="75" customFormat="1" ht="13.5" customHeight="1">
      <c r="A57" s="4" t="s">
        <v>112</v>
      </c>
      <c r="B57" s="67"/>
      <c r="C57" s="5"/>
      <c r="D57" s="5"/>
      <c r="E57" s="5"/>
      <c r="F57" s="5"/>
      <c r="G57" s="68"/>
      <c r="H57" s="69">
        <v>13089408.18</v>
      </c>
      <c r="I57" s="70">
        <v>6072272.4700000007</v>
      </c>
      <c r="J57" s="71">
        <v>7503484.5299999993</v>
      </c>
      <c r="K57" s="70">
        <v>13590757</v>
      </c>
      <c r="L57" s="70">
        <v>17513418</v>
      </c>
      <c r="M57" s="72"/>
      <c r="N57" s="73"/>
      <c r="O57" s="74"/>
      <c r="P57" s="74"/>
    </row>
    <row r="58" spans="1:16" ht="13.5" customHeight="1">
      <c r="A58" s="76" t="s">
        <v>113</v>
      </c>
      <c r="B58" s="77"/>
      <c r="C58" s="78"/>
      <c r="D58" s="78"/>
      <c r="E58" s="78"/>
      <c r="F58" s="78"/>
      <c r="G58" s="79" t="s">
        <v>114</v>
      </c>
      <c r="H58" s="80"/>
      <c r="I58" s="80"/>
      <c r="J58" s="80" t="s">
        <v>115</v>
      </c>
      <c r="K58" s="80"/>
      <c r="L58" s="81"/>
      <c r="M58" s="53"/>
    </row>
    <row r="59" spans="1:16" ht="12" customHeight="1">
      <c r="A59" s="54"/>
      <c r="B59" s="55"/>
      <c r="H59" s="30"/>
      <c r="L59" s="32"/>
      <c r="M59" s="53"/>
    </row>
    <row r="60" spans="1:16" ht="13.5" customHeight="1">
      <c r="A60" s="82" t="s">
        <v>116</v>
      </c>
      <c r="B60" s="30"/>
      <c r="C60" s="30"/>
      <c r="D60" s="30"/>
      <c r="E60" s="30"/>
      <c r="F60" s="30"/>
      <c r="G60" s="30" t="s">
        <v>117</v>
      </c>
      <c r="H60" s="30"/>
      <c r="I60" s="61"/>
      <c r="J60" s="480" t="s">
        <v>116</v>
      </c>
      <c r="K60" s="480"/>
      <c r="L60" s="481"/>
    </row>
    <row r="61" spans="1:16" ht="13.5" customHeight="1">
      <c r="A61" s="83" t="s">
        <v>118</v>
      </c>
      <c r="B61" s="84"/>
      <c r="C61" s="84"/>
      <c r="D61" s="84"/>
      <c r="E61" s="84"/>
      <c r="F61" s="84"/>
      <c r="G61" s="84" t="s">
        <v>119</v>
      </c>
      <c r="H61" s="85"/>
      <c r="I61" s="85"/>
      <c r="J61" s="482" t="s">
        <v>120</v>
      </c>
      <c r="K61" s="482"/>
      <c r="L61" s="483"/>
      <c r="M61" s="53"/>
    </row>
    <row r="62" spans="1:16" ht="15" customHeight="1">
      <c r="A62" s="465" t="s">
        <v>0</v>
      </c>
      <c r="B62" s="466"/>
      <c r="C62" s="466"/>
      <c r="D62" s="466"/>
      <c r="E62" s="466"/>
      <c r="F62" s="466"/>
      <c r="G62" s="466"/>
      <c r="H62" s="466"/>
      <c r="I62" s="466"/>
      <c r="J62" s="466"/>
      <c r="K62" s="466"/>
      <c r="L62" s="467"/>
      <c r="M62" s="53"/>
    </row>
    <row r="63" spans="1:16" ht="15" customHeight="1">
      <c r="A63" s="468" t="s">
        <v>1</v>
      </c>
      <c r="B63" s="469"/>
      <c r="C63" s="469"/>
      <c r="D63" s="469"/>
      <c r="E63" s="469"/>
      <c r="F63" s="469"/>
      <c r="G63" s="469"/>
      <c r="H63" s="469"/>
      <c r="I63" s="469"/>
      <c r="J63" s="469"/>
      <c r="K63" s="469"/>
      <c r="L63" s="470"/>
    </row>
    <row r="64" spans="1:16" ht="15" customHeight="1">
      <c r="A64" s="468" t="s">
        <v>2</v>
      </c>
      <c r="B64" s="469"/>
      <c r="C64" s="469"/>
      <c r="D64" s="469"/>
      <c r="E64" s="469"/>
      <c r="F64" s="469"/>
      <c r="G64" s="469"/>
      <c r="H64" s="469"/>
      <c r="I64" s="469"/>
      <c r="J64" s="469"/>
      <c r="K64" s="469"/>
      <c r="L64" s="470"/>
    </row>
    <row r="65" spans="1:13" ht="15" customHeight="1">
      <c r="A65" s="4" t="s">
        <v>121</v>
      </c>
      <c r="B65" s="5"/>
      <c r="C65" s="6"/>
      <c r="D65" s="6"/>
      <c r="E65" s="6"/>
      <c r="F65" s="6"/>
      <c r="G65" s="7"/>
      <c r="H65" s="8"/>
      <c r="I65" s="8"/>
      <c r="J65" s="8"/>
      <c r="K65" s="8"/>
      <c r="L65" s="9"/>
    </row>
    <row r="66" spans="1:13" ht="15" customHeight="1">
      <c r="A66" s="10"/>
      <c r="B66" s="11"/>
      <c r="C66" s="11"/>
      <c r="D66" s="12"/>
      <c r="E66" s="12"/>
      <c r="F66" s="12"/>
      <c r="G66" s="13"/>
      <c r="H66" s="14" t="s">
        <v>5</v>
      </c>
      <c r="I66" s="471" t="s">
        <v>6</v>
      </c>
      <c r="J66" s="472"/>
      <c r="K66" s="473"/>
      <c r="L66" s="15" t="s">
        <v>7</v>
      </c>
    </row>
    <row r="67" spans="1:13" ht="15" customHeight="1">
      <c r="A67" s="474" t="s">
        <v>8</v>
      </c>
      <c r="B67" s="475"/>
      <c r="C67" s="475"/>
      <c r="D67" s="475"/>
      <c r="E67" s="475"/>
      <c r="F67" s="475"/>
      <c r="G67" s="16" t="s">
        <v>9</v>
      </c>
      <c r="H67" s="17" t="s">
        <v>10</v>
      </c>
      <c r="I67" s="18" t="s">
        <v>11</v>
      </c>
      <c r="J67" s="18" t="s">
        <v>12</v>
      </c>
      <c r="K67" s="476" t="s">
        <v>13</v>
      </c>
      <c r="L67" s="19" t="s">
        <v>14</v>
      </c>
    </row>
    <row r="68" spans="1:13" ht="15" customHeight="1">
      <c r="A68" s="22"/>
      <c r="B68" s="23"/>
      <c r="C68" s="23"/>
      <c r="D68" s="24"/>
      <c r="E68" s="24"/>
      <c r="F68" s="24"/>
      <c r="G68" s="25" t="s">
        <v>15</v>
      </c>
      <c r="H68" s="26">
        <v>2017</v>
      </c>
      <c r="I68" s="27" t="s">
        <v>10</v>
      </c>
      <c r="J68" s="27" t="s">
        <v>16</v>
      </c>
      <c r="K68" s="477"/>
      <c r="L68" s="28">
        <v>2019</v>
      </c>
    </row>
    <row r="69" spans="1:13" ht="15" customHeight="1">
      <c r="A69" s="29" t="s">
        <v>17</v>
      </c>
      <c r="B69" s="30"/>
      <c r="G69" s="31" t="s">
        <v>122</v>
      </c>
      <c r="I69" s="33"/>
      <c r="J69" s="33"/>
      <c r="L69" s="33"/>
      <c r="M69" s="53"/>
    </row>
    <row r="70" spans="1:13" ht="15" customHeight="1">
      <c r="A70" s="54"/>
      <c r="B70" s="35" t="s">
        <v>19</v>
      </c>
      <c r="C70" s="3" t="s">
        <v>20</v>
      </c>
      <c r="G70" s="36" t="s">
        <v>21</v>
      </c>
      <c r="H70" s="2">
        <v>1297811</v>
      </c>
      <c r="I70" s="33">
        <v>741345.66</v>
      </c>
      <c r="J70" s="33">
        <v>814730.34</v>
      </c>
      <c r="K70" s="32">
        <v>1556076</v>
      </c>
      <c r="L70" s="32">
        <v>1897200</v>
      </c>
      <c r="M70" s="53"/>
    </row>
    <row r="71" spans="1:13" ht="15" customHeight="1">
      <c r="A71" s="54"/>
      <c r="B71" s="35" t="s">
        <v>19</v>
      </c>
      <c r="C71" s="3" t="s">
        <v>123</v>
      </c>
      <c r="G71" s="36" t="s">
        <v>23</v>
      </c>
      <c r="H71" s="39">
        <v>114000</v>
      </c>
      <c r="I71" s="41">
        <v>57362.7</v>
      </c>
      <c r="J71" s="33">
        <v>62637.3</v>
      </c>
      <c r="K71" s="2">
        <v>120000</v>
      </c>
      <c r="L71" s="33">
        <v>120000</v>
      </c>
      <c r="M71" s="53"/>
    </row>
    <row r="72" spans="1:13" ht="15" customHeight="1">
      <c r="A72" s="54"/>
      <c r="B72" s="35" t="s">
        <v>19</v>
      </c>
      <c r="C72" s="3" t="s">
        <v>24</v>
      </c>
      <c r="G72" s="36" t="s">
        <v>25</v>
      </c>
      <c r="H72" s="39">
        <v>81600</v>
      </c>
      <c r="I72" s="41">
        <v>40800</v>
      </c>
      <c r="J72" s="33">
        <v>40800</v>
      </c>
      <c r="K72" s="40">
        <v>81600</v>
      </c>
      <c r="L72" s="33">
        <v>81600</v>
      </c>
      <c r="M72" s="53"/>
    </row>
    <row r="73" spans="1:13" ht="15" customHeight="1">
      <c r="A73" s="54"/>
      <c r="B73" s="35" t="s">
        <v>19</v>
      </c>
      <c r="C73" s="3" t="s">
        <v>26</v>
      </c>
      <c r="G73" s="36" t="s">
        <v>27</v>
      </c>
      <c r="H73" s="39">
        <v>81600</v>
      </c>
      <c r="I73" s="41">
        <v>40800</v>
      </c>
      <c r="J73" s="33">
        <v>40800</v>
      </c>
      <c r="K73" s="40">
        <v>81600</v>
      </c>
      <c r="L73" s="33">
        <v>81600</v>
      </c>
      <c r="M73" s="53"/>
    </row>
    <row r="74" spans="1:13" ht="15" customHeight="1">
      <c r="A74" s="54"/>
      <c r="B74" s="35" t="s">
        <v>19</v>
      </c>
      <c r="C74" s="3" t="s">
        <v>28</v>
      </c>
      <c r="G74" s="36" t="s">
        <v>29</v>
      </c>
      <c r="H74" s="38">
        <v>20000</v>
      </c>
      <c r="I74" s="39">
        <v>20000</v>
      </c>
      <c r="J74" s="33">
        <v>5000</v>
      </c>
      <c r="K74" s="40">
        <v>25000</v>
      </c>
      <c r="L74" s="33">
        <v>30000</v>
      </c>
      <c r="M74" s="53"/>
    </row>
    <row r="75" spans="1:13" ht="15" customHeight="1">
      <c r="A75" s="54"/>
      <c r="B75" s="35" t="s">
        <v>19</v>
      </c>
      <c r="C75" s="3" t="s">
        <v>124</v>
      </c>
      <c r="G75" s="36" t="s">
        <v>31</v>
      </c>
      <c r="H75" s="38">
        <v>133007</v>
      </c>
      <c r="I75" s="39">
        <v>89872.51</v>
      </c>
      <c r="J75" s="33">
        <v>96857.49</v>
      </c>
      <c r="K75" s="40">
        <v>186730</v>
      </c>
      <c r="L75" s="33">
        <v>227663.99999999997</v>
      </c>
    </row>
    <row r="76" spans="1:13" ht="15" customHeight="1">
      <c r="A76" s="54"/>
      <c r="B76" s="35" t="s">
        <v>19</v>
      </c>
      <c r="C76" s="3" t="s">
        <v>32</v>
      </c>
      <c r="G76" s="36" t="s">
        <v>33</v>
      </c>
      <c r="H76" s="38">
        <v>10105</v>
      </c>
      <c r="I76" s="39">
        <v>2900</v>
      </c>
      <c r="J76" s="33">
        <v>3100</v>
      </c>
      <c r="K76" s="40">
        <v>6000</v>
      </c>
      <c r="L76" s="33">
        <v>6000</v>
      </c>
    </row>
    <row r="77" spans="1:13" ht="15" customHeight="1">
      <c r="A77" s="54"/>
      <c r="B77" s="35" t="s">
        <v>19</v>
      </c>
      <c r="C77" s="3" t="s">
        <v>34</v>
      </c>
      <c r="G77" s="36" t="s">
        <v>35</v>
      </c>
      <c r="H77" s="38">
        <v>14045</v>
      </c>
      <c r="I77" s="39">
        <v>8200.0400000000009</v>
      </c>
      <c r="J77" s="33">
        <v>6199.9599999999991</v>
      </c>
      <c r="K77" s="40">
        <v>14400</v>
      </c>
      <c r="L77" s="33">
        <v>18856</v>
      </c>
    </row>
    <row r="78" spans="1:13" ht="15" customHeight="1">
      <c r="A78" s="54"/>
      <c r="B78" s="35" t="s">
        <v>19</v>
      </c>
      <c r="C78" s="3" t="s">
        <v>36</v>
      </c>
      <c r="G78" s="36" t="s">
        <v>37</v>
      </c>
      <c r="H78" s="38">
        <v>5389.02</v>
      </c>
      <c r="I78" s="39">
        <v>2900</v>
      </c>
      <c r="J78" s="33">
        <v>3100</v>
      </c>
      <c r="K78" s="40">
        <v>6000</v>
      </c>
      <c r="L78" s="33">
        <v>6000</v>
      </c>
    </row>
    <row r="79" spans="1:13" ht="15" customHeight="1">
      <c r="A79" s="54"/>
      <c r="B79" s="35" t="s">
        <v>19</v>
      </c>
      <c r="C79" s="3" t="s">
        <v>38</v>
      </c>
      <c r="G79" s="36" t="s">
        <v>39</v>
      </c>
      <c r="H79" s="38"/>
      <c r="I79" s="39"/>
      <c r="J79" s="33">
        <v>0</v>
      </c>
      <c r="K79" s="40"/>
      <c r="L79" s="33"/>
    </row>
    <row r="80" spans="1:13" ht="15" customHeight="1">
      <c r="A80" s="54"/>
      <c r="B80" s="35" t="s">
        <v>19</v>
      </c>
      <c r="C80" s="3" t="s">
        <v>40</v>
      </c>
      <c r="G80" s="36" t="s">
        <v>41</v>
      </c>
      <c r="H80" s="38">
        <v>72720</v>
      </c>
      <c r="I80" s="39"/>
      <c r="J80" s="33">
        <v>0</v>
      </c>
      <c r="K80" s="40"/>
      <c r="L80" s="33"/>
    </row>
    <row r="81" spans="1:14" ht="15" customHeight="1">
      <c r="A81" s="54"/>
      <c r="B81" s="35" t="s">
        <v>19</v>
      </c>
      <c r="C81" s="3" t="s">
        <v>42</v>
      </c>
      <c r="G81" s="36" t="s">
        <v>43</v>
      </c>
      <c r="H81" s="38">
        <v>118546</v>
      </c>
      <c r="I81" s="39"/>
      <c r="J81" s="33">
        <v>0</v>
      </c>
      <c r="K81" s="40"/>
      <c r="L81" s="33"/>
    </row>
    <row r="82" spans="1:14" ht="15" customHeight="1">
      <c r="A82" s="54"/>
      <c r="B82" s="35" t="s">
        <v>19</v>
      </c>
      <c r="C82" s="3" t="s">
        <v>44</v>
      </c>
      <c r="G82" s="36" t="s">
        <v>45</v>
      </c>
      <c r="H82" s="38">
        <v>25000</v>
      </c>
      <c r="I82" s="39"/>
      <c r="J82" s="33">
        <v>0</v>
      </c>
      <c r="K82" s="40"/>
      <c r="L82" s="33"/>
    </row>
    <row r="83" spans="1:14" ht="13.5" customHeight="1">
      <c r="A83" s="34"/>
      <c r="B83" s="35" t="s">
        <v>19</v>
      </c>
      <c r="C83" s="3" t="s">
        <v>46</v>
      </c>
      <c r="G83" s="36" t="s">
        <v>47</v>
      </c>
      <c r="H83" s="39"/>
      <c r="I83" s="41"/>
      <c r="J83" s="33"/>
      <c r="K83" s="40"/>
      <c r="L83" s="33">
        <v>1124834</v>
      </c>
      <c r="M83" s="37"/>
    </row>
    <row r="84" spans="1:14" ht="15" customHeight="1">
      <c r="A84" s="54"/>
      <c r="B84" s="35" t="s">
        <v>19</v>
      </c>
      <c r="C84" s="3" t="s">
        <v>48</v>
      </c>
      <c r="G84" s="36" t="s">
        <v>49</v>
      </c>
      <c r="H84" s="38">
        <v>70000</v>
      </c>
      <c r="I84" s="39"/>
      <c r="J84" s="33">
        <v>0</v>
      </c>
      <c r="K84" s="40"/>
      <c r="L84" s="33"/>
    </row>
    <row r="85" spans="1:14" s="44" customFormat="1" ht="15" customHeight="1">
      <c r="A85" s="43"/>
      <c r="B85" s="44" t="s">
        <v>50</v>
      </c>
      <c r="G85" s="86"/>
      <c r="H85" s="47">
        <v>2043823.02</v>
      </c>
      <c r="I85" s="47">
        <v>1004180.91</v>
      </c>
      <c r="J85" s="47">
        <v>1073225.0900000001</v>
      </c>
      <c r="K85" s="47">
        <v>2077406</v>
      </c>
      <c r="L85" s="47">
        <v>3593754</v>
      </c>
      <c r="M85" s="87"/>
      <c r="N85" s="88"/>
    </row>
    <row r="86" spans="1:14" ht="15" customHeight="1">
      <c r="A86" s="89" t="s">
        <v>51</v>
      </c>
      <c r="B86" s="3"/>
      <c r="C86" s="90"/>
      <c r="G86" s="31" t="s">
        <v>125</v>
      </c>
      <c r="H86" s="32"/>
      <c r="J86" s="40"/>
      <c r="K86" s="33"/>
      <c r="L86" s="32"/>
    </row>
    <row r="87" spans="1:14" ht="15" customHeight="1">
      <c r="A87" s="54"/>
      <c r="B87" s="35" t="s">
        <v>126</v>
      </c>
      <c r="C87" s="3" t="s">
        <v>127</v>
      </c>
      <c r="G87" s="36" t="s">
        <v>54</v>
      </c>
      <c r="H87" s="32">
        <v>318970</v>
      </c>
      <c r="I87" s="32">
        <v>97322.12</v>
      </c>
      <c r="J87" s="33">
        <v>302677.88</v>
      </c>
      <c r="K87" s="33">
        <v>400000</v>
      </c>
      <c r="L87" s="33">
        <v>400000</v>
      </c>
      <c r="M87" s="91"/>
    </row>
    <row r="88" spans="1:14" ht="15" customHeight="1">
      <c r="A88" s="54"/>
      <c r="B88" s="35" t="s">
        <v>126</v>
      </c>
      <c r="C88" s="3" t="s">
        <v>55</v>
      </c>
      <c r="G88" s="36" t="s">
        <v>56</v>
      </c>
      <c r="H88" s="32">
        <v>119500</v>
      </c>
      <c r="I88" s="32">
        <v>63700</v>
      </c>
      <c r="J88" s="33">
        <v>86300</v>
      </c>
      <c r="K88" s="33">
        <v>150000</v>
      </c>
      <c r="L88" s="33">
        <v>150000</v>
      </c>
      <c r="M88" s="91"/>
    </row>
    <row r="89" spans="1:14" ht="15" customHeight="1">
      <c r="A89" s="54"/>
      <c r="B89" s="35" t="s">
        <v>126</v>
      </c>
      <c r="C89" s="3" t="s">
        <v>128</v>
      </c>
      <c r="G89" s="36" t="s">
        <v>58</v>
      </c>
      <c r="H89" s="32">
        <v>14500</v>
      </c>
      <c r="I89" s="32">
        <v>15705</v>
      </c>
      <c r="J89" s="33">
        <v>14295</v>
      </c>
      <c r="K89" s="33">
        <v>30000</v>
      </c>
      <c r="L89" s="33">
        <v>30000</v>
      </c>
      <c r="M89" s="91"/>
    </row>
    <row r="90" spans="1:14" ht="15" customHeight="1">
      <c r="A90" s="54"/>
      <c r="B90" s="35" t="s">
        <v>126</v>
      </c>
      <c r="C90" s="3" t="s">
        <v>129</v>
      </c>
      <c r="G90" s="36" t="s">
        <v>60</v>
      </c>
      <c r="H90" s="32">
        <v>168620</v>
      </c>
      <c r="I90" s="32">
        <v>127000</v>
      </c>
      <c r="J90" s="33">
        <v>73000</v>
      </c>
      <c r="K90" s="33">
        <v>200000</v>
      </c>
      <c r="L90" s="33">
        <v>200000</v>
      </c>
      <c r="M90" s="91"/>
    </row>
    <row r="91" spans="1:14" ht="15" customHeight="1">
      <c r="A91" s="54"/>
      <c r="B91" s="35" t="s">
        <v>126</v>
      </c>
      <c r="C91" s="3" t="s">
        <v>61</v>
      </c>
      <c r="G91" s="36" t="s">
        <v>62</v>
      </c>
      <c r="H91" s="32">
        <v>8264</v>
      </c>
      <c r="I91" s="32">
        <v>5694</v>
      </c>
      <c r="J91" s="33">
        <v>9306</v>
      </c>
      <c r="K91" s="33">
        <v>15000</v>
      </c>
      <c r="L91" s="33">
        <v>15000</v>
      </c>
      <c r="M91" s="91"/>
    </row>
    <row r="92" spans="1:14" ht="15" customHeight="1">
      <c r="A92" s="54"/>
      <c r="B92" s="35" t="s">
        <v>19</v>
      </c>
      <c r="C92" s="3" t="s">
        <v>130</v>
      </c>
      <c r="G92" s="36" t="s">
        <v>64</v>
      </c>
      <c r="H92" s="32"/>
      <c r="I92" s="32">
        <v>1200</v>
      </c>
      <c r="J92" s="33">
        <v>1200</v>
      </c>
      <c r="K92" s="33">
        <v>2400</v>
      </c>
      <c r="L92" s="33">
        <v>2400</v>
      </c>
      <c r="M92" s="91"/>
    </row>
    <row r="93" spans="1:14" ht="15" customHeight="1">
      <c r="A93" s="54"/>
      <c r="B93" s="35" t="s">
        <v>126</v>
      </c>
      <c r="C93" s="3" t="s">
        <v>131</v>
      </c>
      <c r="G93" s="36" t="s">
        <v>68</v>
      </c>
      <c r="H93" s="32"/>
      <c r="I93" s="32"/>
      <c r="J93" s="33">
        <v>2500</v>
      </c>
      <c r="K93" s="33">
        <v>2500</v>
      </c>
      <c r="L93" s="33">
        <v>2500</v>
      </c>
      <c r="M93" s="53"/>
    </row>
    <row r="94" spans="1:14" ht="15" customHeight="1">
      <c r="A94" s="54"/>
      <c r="B94" s="35" t="s">
        <v>126</v>
      </c>
      <c r="C94" s="3" t="s">
        <v>69</v>
      </c>
      <c r="G94" s="36" t="s">
        <v>70</v>
      </c>
      <c r="H94" s="32">
        <v>64273</v>
      </c>
      <c r="I94" s="32">
        <v>37626.99</v>
      </c>
      <c r="J94" s="33">
        <v>62373.01</v>
      </c>
      <c r="K94" s="33">
        <v>100000</v>
      </c>
      <c r="L94" s="33">
        <v>100000</v>
      </c>
      <c r="M94" s="53"/>
    </row>
    <row r="95" spans="1:14" ht="15" customHeight="1">
      <c r="A95" s="54"/>
      <c r="B95" s="35" t="s">
        <v>126</v>
      </c>
      <c r="C95" s="3" t="s">
        <v>132</v>
      </c>
      <c r="G95" s="36" t="s">
        <v>133</v>
      </c>
      <c r="H95" s="32">
        <v>7200</v>
      </c>
      <c r="I95" s="32">
        <v>3000</v>
      </c>
      <c r="J95" s="33">
        <v>9000</v>
      </c>
      <c r="K95" s="33">
        <v>12000</v>
      </c>
      <c r="L95" s="33">
        <v>12000</v>
      </c>
      <c r="M95" s="53"/>
    </row>
    <row r="96" spans="1:14" ht="15" customHeight="1">
      <c r="A96" s="54"/>
      <c r="B96" s="35" t="s">
        <v>126</v>
      </c>
      <c r="C96" s="3" t="s">
        <v>134</v>
      </c>
      <c r="G96" s="36" t="s">
        <v>135</v>
      </c>
      <c r="H96" s="32">
        <v>7220</v>
      </c>
      <c r="I96" s="32">
        <v>3500</v>
      </c>
      <c r="J96" s="33">
        <v>3500</v>
      </c>
      <c r="K96" s="33">
        <v>7000</v>
      </c>
      <c r="L96" s="33">
        <v>7000</v>
      </c>
      <c r="M96" s="53"/>
    </row>
    <row r="97" spans="1:16" ht="15" customHeight="1">
      <c r="A97" s="54"/>
      <c r="B97" s="35" t="s">
        <v>126</v>
      </c>
      <c r="C97" s="3" t="s">
        <v>73</v>
      </c>
      <c r="G97" s="36" t="s">
        <v>74</v>
      </c>
      <c r="H97" s="32"/>
      <c r="I97" s="32"/>
      <c r="J97" s="33">
        <v>8000</v>
      </c>
      <c r="K97" s="33">
        <v>8000</v>
      </c>
      <c r="L97" s="33">
        <v>8000</v>
      </c>
      <c r="M97" s="53"/>
    </row>
    <row r="98" spans="1:16" ht="15" customHeight="1">
      <c r="A98" s="54"/>
      <c r="B98" s="35" t="s">
        <v>126</v>
      </c>
      <c r="C98" s="3" t="s">
        <v>136</v>
      </c>
      <c r="G98" s="36" t="s">
        <v>78</v>
      </c>
      <c r="H98" s="32">
        <v>490455</v>
      </c>
      <c r="I98" s="32">
        <v>2840</v>
      </c>
      <c r="J98" s="33">
        <v>597160</v>
      </c>
      <c r="K98" s="33">
        <v>600000</v>
      </c>
      <c r="L98" s="33">
        <v>600000</v>
      </c>
      <c r="M98" s="53"/>
    </row>
    <row r="99" spans="1:16" ht="15" customHeight="1">
      <c r="A99" s="54"/>
      <c r="B99" s="35" t="s">
        <v>126</v>
      </c>
      <c r="C99" s="3" t="s">
        <v>137</v>
      </c>
      <c r="G99" s="36" t="s">
        <v>80</v>
      </c>
      <c r="H99" s="32"/>
      <c r="I99" s="32"/>
      <c r="J99" s="33">
        <v>5000</v>
      </c>
      <c r="K99" s="33">
        <v>5000</v>
      </c>
      <c r="L99" s="33">
        <v>5000</v>
      </c>
      <c r="M99" s="53"/>
    </row>
    <row r="100" spans="1:16" ht="15" customHeight="1">
      <c r="A100" s="54"/>
      <c r="B100" s="35" t="s">
        <v>126</v>
      </c>
      <c r="C100" s="3" t="s">
        <v>138</v>
      </c>
      <c r="G100" s="36" t="s">
        <v>84</v>
      </c>
      <c r="H100" s="32"/>
      <c r="I100" s="32"/>
      <c r="J100" s="33">
        <v>10000</v>
      </c>
      <c r="K100" s="33">
        <v>10000</v>
      </c>
      <c r="L100" s="33">
        <v>10000</v>
      </c>
      <c r="M100" s="53"/>
    </row>
    <row r="101" spans="1:16" ht="15" customHeight="1">
      <c r="A101" s="54"/>
      <c r="B101" s="35" t="s">
        <v>126</v>
      </c>
      <c r="C101" s="3" t="s">
        <v>139</v>
      </c>
      <c r="G101" s="36" t="s">
        <v>92</v>
      </c>
      <c r="H101" s="32"/>
      <c r="I101" s="32"/>
      <c r="J101" s="33">
        <v>1000</v>
      </c>
      <c r="K101" s="33">
        <v>1000</v>
      </c>
      <c r="L101" s="33">
        <v>1000</v>
      </c>
      <c r="M101" s="53"/>
    </row>
    <row r="102" spans="1:16" ht="15" customHeight="1">
      <c r="A102" s="54"/>
      <c r="B102" s="35" t="s">
        <v>126</v>
      </c>
      <c r="C102" s="3" t="s">
        <v>93</v>
      </c>
      <c r="G102" s="36" t="s">
        <v>94</v>
      </c>
      <c r="H102" s="32"/>
      <c r="I102" s="32"/>
      <c r="J102" s="33">
        <v>4000</v>
      </c>
      <c r="K102" s="33">
        <v>4000</v>
      </c>
      <c r="L102" s="33">
        <v>4000</v>
      </c>
      <c r="M102" s="53"/>
    </row>
    <row r="103" spans="1:16" ht="15" customHeight="1">
      <c r="A103" s="54"/>
      <c r="B103" s="35" t="s">
        <v>126</v>
      </c>
      <c r="C103" s="3" t="s">
        <v>140</v>
      </c>
      <c r="G103" s="36" t="s">
        <v>98</v>
      </c>
      <c r="H103" s="32">
        <v>296465</v>
      </c>
      <c r="I103" s="32">
        <v>97020</v>
      </c>
      <c r="J103" s="33">
        <v>347980</v>
      </c>
      <c r="K103" s="33">
        <v>445000</v>
      </c>
      <c r="L103" s="33">
        <v>445000</v>
      </c>
      <c r="M103" s="53">
        <v>400000</v>
      </c>
    </row>
    <row r="104" spans="1:16" s="44" customFormat="1" ht="15" customHeight="1">
      <c r="A104" s="43"/>
      <c r="B104" s="44" t="s">
        <v>141</v>
      </c>
      <c r="G104" s="92"/>
      <c r="H104" s="66">
        <v>1495467</v>
      </c>
      <c r="I104" s="65">
        <v>454608.11</v>
      </c>
      <c r="J104" s="65">
        <v>1537291.8900000001</v>
      </c>
      <c r="K104" s="65">
        <v>1991900</v>
      </c>
      <c r="L104" s="65">
        <v>1991900</v>
      </c>
      <c r="M104" s="93" t="e">
        <f>+#REF!/K104</f>
        <v>#REF!</v>
      </c>
      <c r="N104" s="88"/>
    </row>
    <row r="105" spans="1:16" ht="15" customHeight="1">
      <c r="A105" s="54" t="s">
        <v>102</v>
      </c>
      <c r="B105" s="3"/>
      <c r="E105" s="44"/>
      <c r="F105" s="94"/>
      <c r="G105" s="95"/>
      <c r="H105" s="32"/>
      <c r="J105" s="40"/>
      <c r="K105" s="40"/>
      <c r="L105" s="33"/>
      <c r="M105" s="53"/>
    </row>
    <row r="106" spans="1:16" ht="15" customHeight="1">
      <c r="A106" s="54"/>
      <c r="B106" s="3" t="s">
        <v>103</v>
      </c>
      <c r="G106" s="31" t="s">
        <v>142</v>
      </c>
      <c r="H106" s="32"/>
      <c r="J106" s="40"/>
      <c r="K106" s="40"/>
      <c r="L106" s="33"/>
      <c r="M106" s="53"/>
    </row>
    <row r="107" spans="1:16" ht="15" customHeight="1">
      <c r="A107" s="54"/>
      <c r="B107" s="61" t="s">
        <v>19</v>
      </c>
      <c r="C107" s="478" t="s">
        <v>107</v>
      </c>
      <c r="D107" s="478"/>
      <c r="E107" s="478"/>
      <c r="F107" s="479"/>
      <c r="G107" s="36" t="s">
        <v>108</v>
      </c>
      <c r="H107" s="32">
        <v>45760</v>
      </c>
      <c r="I107" s="2">
        <v>70000</v>
      </c>
      <c r="J107" s="33">
        <v>0</v>
      </c>
      <c r="K107" s="33">
        <v>70000</v>
      </c>
      <c r="L107" s="33">
        <v>70000</v>
      </c>
      <c r="M107" s="53"/>
    </row>
    <row r="108" spans="1:16" ht="15" customHeight="1">
      <c r="A108" s="54"/>
      <c r="B108" s="61" t="s">
        <v>19</v>
      </c>
      <c r="C108" s="3" t="s">
        <v>143</v>
      </c>
      <c r="G108" s="36" t="s">
        <v>110</v>
      </c>
      <c r="H108" s="32"/>
      <c r="J108" s="33">
        <v>30000</v>
      </c>
      <c r="K108" s="33">
        <v>30000</v>
      </c>
      <c r="L108" s="33">
        <v>30000</v>
      </c>
      <c r="M108" s="53"/>
    </row>
    <row r="109" spans="1:16" s="44" customFormat="1" ht="15" customHeight="1">
      <c r="A109" s="43"/>
      <c r="B109" s="44" t="s">
        <v>111</v>
      </c>
      <c r="G109" s="96"/>
      <c r="H109" s="66">
        <v>45760</v>
      </c>
      <c r="I109" s="65">
        <v>70000</v>
      </c>
      <c r="J109" s="65">
        <v>30000</v>
      </c>
      <c r="K109" s="65">
        <v>100000</v>
      </c>
      <c r="L109" s="65">
        <v>100000</v>
      </c>
      <c r="M109" s="97"/>
      <c r="N109" s="88"/>
    </row>
    <row r="110" spans="1:16" ht="15" customHeight="1">
      <c r="A110" s="98" t="s">
        <v>112</v>
      </c>
      <c r="B110" s="23"/>
      <c r="C110" s="24"/>
      <c r="D110" s="24"/>
      <c r="E110" s="24"/>
      <c r="F110" s="24"/>
      <c r="G110" s="99"/>
      <c r="H110" s="66">
        <v>3585050.02</v>
      </c>
      <c r="I110" s="66">
        <v>1528789.02</v>
      </c>
      <c r="J110" s="66">
        <v>2640516.9800000004</v>
      </c>
      <c r="K110" s="66">
        <v>4169306</v>
      </c>
      <c r="L110" s="66">
        <v>5685654</v>
      </c>
      <c r="M110" s="87"/>
      <c r="O110" s="100"/>
      <c r="P110" s="100"/>
    </row>
    <row r="111" spans="1:16" ht="15" customHeight="1">
      <c r="A111" s="76" t="s">
        <v>113</v>
      </c>
      <c r="B111" s="77"/>
      <c r="C111" s="78"/>
      <c r="D111" s="78"/>
      <c r="E111" s="78"/>
      <c r="F111" s="78"/>
      <c r="G111" s="79" t="s">
        <v>114</v>
      </c>
      <c r="H111" s="80"/>
      <c r="I111" s="80"/>
      <c r="J111" s="80" t="s">
        <v>115</v>
      </c>
      <c r="K111" s="80"/>
      <c r="L111" s="81"/>
    </row>
    <row r="112" spans="1:16" ht="11.25" customHeight="1">
      <c r="A112" s="54"/>
      <c r="B112" s="55"/>
      <c r="L112" s="32"/>
    </row>
    <row r="113" spans="1:13" ht="15" customHeight="1">
      <c r="A113" s="82" t="s">
        <v>144</v>
      </c>
      <c r="B113" s="30"/>
      <c r="C113" s="30"/>
      <c r="D113" s="30"/>
      <c r="E113" s="30"/>
      <c r="F113" s="30"/>
      <c r="G113" s="30" t="s">
        <v>117</v>
      </c>
      <c r="H113" s="30"/>
      <c r="I113" s="61"/>
      <c r="J113" s="480" t="s">
        <v>116</v>
      </c>
      <c r="K113" s="480"/>
      <c r="L113" s="481"/>
    </row>
    <row r="114" spans="1:13" ht="15" customHeight="1">
      <c r="A114" s="83" t="s">
        <v>145</v>
      </c>
      <c r="B114" s="84"/>
      <c r="C114" s="84"/>
      <c r="D114" s="84"/>
      <c r="E114" s="84"/>
      <c r="F114" s="84"/>
      <c r="G114" s="84" t="s">
        <v>119</v>
      </c>
      <c r="H114" s="84"/>
      <c r="I114" s="85"/>
      <c r="J114" s="482" t="s">
        <v>120</v>
      </c>
      <c r="K114" s="482"/>
      <c r="L114" s="483"/>
    </row>
    <row r="115" spans="1:13" ht="12" customHeight="1">
      <c r="A115" s="465" t="s">
        <v>0</v>
      </c>
      <c r="B115" s="466"/>
      <c r="C115" s="466"/>
      <c r="D115" s="466"/>
      <c r="E115" s="466"/>
      <c r="F115" s="466"/>
      <c r="G115" s="466"/>
      <c r="H115" s="466"/>
      <c r="I115" s="466"/>
      <c r="J115" s="466"/>
      <c r="K115" s="466"/>
      <c r="L115" s="467"/>
    </row>
    <row r="116" spans="1:13" ht="15" customHeight="1">
      <c r="A116" s="468" t="s">
        <v>1</v>
      </c>
      <c r="B116" s="469"/>
      <c r="C116" s="469"/>
      <c r="D116" s="469"/>
      <c r="E116" s="469"/>
      <c r="F116" s="469"/>
      <c r="G116" s="469"/>
      <c r="H116" s="469"/>
      <c r="I116" s="469"/>
      <c r="J116" s="469"/>
      <c r="K116" s="469"/>
      <c r="L116" s="470"/>
    </row>
    <row r="117" spans="1:13" ht="15" customHeight="1">
      <c r="A117" s="468" t="s">
        <v>2</v>
      </c>
      <c r="B117" s="469"/>
      <c r="C117" s="469"/>
      <c r="D117" s="469"/>
      <c r="E117" s="469"/>
      <c r="F117" s="469"/>
      <c r="G117" s="469"/>
      <c r="H117" s="469"/>
      <c r="I117" s="469"/>
      <c r="J117" s="469"/>
      <c r="K117" s="469"/>
      <c r="L117" s="470"/>
    </row>
    <row r="118" spans="1:13" ht="6" customHeight="1">
      <c r="A118" s="10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102"/>
    </row>
    <row r="119" spans="1:13" ht="15" customHeight="1">
      <c r="A119" s="4" t="s">
        <v>146</v>
      </c>
      <c r="B119" s="5"/>
      <c r="C119" s="6"/>
      <c r="D119" s="6"/>
      <c r="E119" s="6"/>
      <c r="F119" s="6"/>
      <c r="G119" s="7"/>
      <c r="H119" s="8"/>
      <c r="I119" s="8"/>
      <c r="J119" s="8"/>
      <c r="K119" s="8"/>
      <c r="L119" s="9"/>
    </row>
    <row r="120" spans="1:13" ht="11.25" customHeight="1">
      <c r="A120" s="10"/>
      <c r="B120" s="11"/>
      <c r="C120" s="11"/>
      <c r="D120" s="12"/>
      <c r="E120" s="12"/>
      <c r="F120" s="12"/>
      <c r="G120" s="13"/>
      <c r="H120" s="14" t="s">
        <v>5</v>
      </c>
      <c r="I120" s="471" t="s">
        <v>6</v>
      </c>
      <c r="J120" s="472"/>
      <c r="K120" s="473"/>
      <c r="L120" s="15" t="s">
        <v>7</v>
      </c>
    </row>
    <row r="121" spans="1:13" ht="11.25" customHeight="1">
      <c r="A121" s="474" t="s">
        <v>8</v>
      </c>
      <c r="B121" s="475"/>
      <c r="C121" s="475"/>
      <c r="D121" s="475"/>
      <c r="E121" s="475"/>
      <c r="F121" s="475"/>
      <c r="G121" s="16" t="s">
        <v>9</v>
      </c>
      <c r="H121" s="17" t="s">
        <v>10</v>
      </c>
      <c r="I121" s="18" t="s">
        <v>11</v>
      </c>
      <c r="J121" s="18" t="s">
        <v>12</v>
      </c>
      <c r="K121" s="476" t="s">
        <v>13</v>
      </c>
      <c r="L121" s="19" t="s">
        <v>14</v>
      </c>
    </row>
    <row r="122" spans="1:13" ht="11.25" customHeight="1">
      <c r="A122" s="22"/>
      <c r="B122" s="23"/>
      <c r="C122" s="23"/>
      <c r="D122" s="24"/>
      <c r="E122" s="24"/>
      <c r="F122" s="24"/>
      <c r="G122" s="25" t="s">
        <v>15</v>
      </c>
      <c r="H122" s="26">
        <v>2017</v>
      </c>
      <c r="I122" s="27" t="s">
        <v>10</v>
      </c>
      <c r="J122" s="27" t="s">
        <v>16</v>
      </c>
      <c r="K122" s="477"/>
      <c r="L122" s="28" t="s">
        <v>147</v>
      </c>
    </row>
    <row r="123" spans="1:13" ht="14.25" customHeight="1">
      <c r="A123" s="103" t="s">
        <v>148</v>
      </c>
      <c r="B123" s="30"/>
      <c r="G123" s="31" t="s">
        <v>149</v>
      </c>
      <c r="H123" s="32"/>
      <c r="J123" s="33"/>
      <c r="L123" s="33"/>
      <c r="M123" s="53"/>
    </row>
    <row r="124" spans="1:13" ht="14.25" customHeight="1">
      <c r="A124" s="54"/>
      <c r="B124" s="35" t="s">
        <v>19</v>
      </c>
      <c r="C124" s="3" t="s">
        <v>20</v>
      </c>
      <c r="G124" s="36" t="s">
        <v>21</v>
      </c>
      <c r="H124" s="32">
        <v>5358456</v>
      </c>
      <c r="I124" s="2">
        <v>3045636</v>
      </c>
      <c r="J124" s="33">
        <v>4031208</v>
      </c>
      <c r="K124" s="33">
        <v>7076844</v>
      </c>
      <c r="L124" s="33">
        <v>9676248</v>
      </c>
      <c r="M124" s="53"/>
    </row>
    <row r="125" spans="1:13" ht="14.25" customHeight="1">
      <c r="A125" s="54"/>
      <c r="B125" s="35" t="s">
        <v>19</v>
      </c>
      <c r="C125" s="3" t="s">
        <v>123</v>
      </c>
      <c r="G125" s="36" t="s">
        <v>23</v>
      </c>
      <c r="H125" s="38">
        <v>240000</v>
      </c>
      <c r="I125" s="39">
        <v>120000</v>
      </c>
      <c r="J125" s="33">
        <v>156000</v>
      </c>
      <c r="K125" s="40">
        <v>276000</v>
      </c>
      <c r="L125" s="33">
        <v>288000</v>
      </c>
      <c r="M125" s="53"/>
    </row>
    <row r="126" spans="1:13" ht="14.25" customHeight="1">
      <c r="A126" s="54"/>
      <c r="B126" s="35" t="s">
        <v>19</v>
      </c>
      <c r="C126" s="3" t="s">
        <v>24</v>
      </c>
      <c r="G126" s="36" t="s">
        <v>25</v>
      </c>
      <c r="H126" s="38">
        <v>648000</v>
      </c>
      <c r="I126" s="39">
        <v>324000</v>
      </c>
      <c r="J126" s="33">
        <v>432000</v>
      </c>
      <c r="K126" s="40">
        <v>756000</v>
      </c>
      <c r="L126" s="33">
        <v>792000</v>
      </c>
      <c r="M126" s="53"/>
    </row>
    <row r="127" spans="1:13" ht="14.25" customHeight="1">
      <c r="A127" s="54"/>
      <c r="B127" s="35" t="s">
        <v>19</v>
      </c>
      <c r="C127" s="3" t="s">
        <v>26</v>
      </c>
      <c r="G127" s="36" t="s">
        <v>27</v>
      </c>
      <c r="H127" s="38">
        <v>648000</v>
      </c>
      <c r="I127" s="39">
        <v>324000</v>
      </c>
      <c r="J127" s="33">
        <v>432000</v>
      </c>
      <c r="K127" s="40">
        <v>756000</v>
      </c>
      <c r="L127" s="33">
        <v>792000</v>
      </c>
      <c r="M127" s="53"/>
    </row>
    <row r="128" spans="1:13" ht="14.25" customHeight="1">
      <c r="A128" s="54"/>
      <c r="B128" s="35" t="s">
        <v>19</v>
      </c>
      <c r="C128" s="3" t="s">
        <v>28</v>
      </c>
      <c r="G128" s="36" t="s">
        <v>29</v>
      </c>
      <c r="H128" s="38">
        <v>50000</v>
      </c>
      <c r="I128" s="39">
        <v>50000</v>
      </c>
      <c r="J128" s="33">
        <v>10000</v>
      </c>
      <c r="K128" s="40">
        <v>60000</v>
      </c>
      <c r="L128" s="33">
        <v>72000</v>
      </c>
      <c r="M128" s="53"/>
    </row>
    <row r="129" spans="1:14" ht="14.25" customHeight="1">
      <c r="A129" s="54"/>
      <c r="B129" s="35" t="s">
        <v>19</v>
      </c>
      <c r="C129" s="3" t="s">
        <v>124</v>
      </c>
      <c r="G129" s="36" t="s">
        <v>31</v>
      </c>
      <c r="H129" s="38">
        <v>643014.72</v>
      </c>
      <c r="I129" s="39">
        <v>365476.32</v>
      </c>
      <c r="J129" s="33">
        <v>483745.68</v>
      </c>
      <c r="K129" s="40">
        <v>849222</v>
      </c>
      <c r="L129" s="33">
        <v>1161149.9999999998</v>
      </c>
    </row>
    <row r="130" spans="1:14" ht="14.25" customHeight="1">
      <c r="A130" s="54"/>
      <c r="B130" s="35" t="s">
        <v>19</v>
      </c>
      <c r="C130" s="3" t="s">
        <v>32</v>
      </c>
      <c r="G130" s="36" t="s">
        <v>33</v>
      </c>
      <c r="H130" s="38">
        <v>32069.56</v>
      </c>
      <c r="I130" s="39">
        <v>5400</v>
      </c>
      <c r="J130" s="33">
        <v>8400</v>
      </c>
      <c r="K130" s="40">
        <v>13800</v>
      </c>
      <c r="L130" s="33">
        <v>14400</v>
      </c>
    </row>
    <row r="131" spans="1:14" ht="14.25" customHeight="1">
      <c r="A131" s="54"/>
      <c r="B131" s="35" t="s">
        <v>19</v>
      </c>
      <c r="C131" s="3" t="s">
        <v>34</v>
      </c>
      <c r="G131" s="36" t="s">
        <v>35</v>
      </c>
      <c r="H131" s="38">
        <v>48600</v>
      </c>
      <c r="I131" s="39">
        <v>30552.37</v>
      </c>
      <c r="J131" s="33">
        <v>18197.63</v>
      </c>
      <c r="K131" s="40">
        <v>48750</v>
      </c>
      <c r="L131" s="33">
        <v>79200</v>
      </c>
    </row>
    <row r="132" spans="1:14" ht="14.25" customHeight="1">
      <c r="A132" s="54"/>
      <c r="B132" s="35" t="s">
        <v>19</v>
      </c>
      <c r="C132" s="3" t="s">
        <v>36</v>
      </c>
      <c r="G132" s="36" t="s">
        <v>37</v>
      </c>
      <c r="H132" s="38">
        <v>11989.08</v>
      </c>
      <c r="I132" s="39">
        <v>6000</v>
      </c>
      <c r="J132" s="33">
        <v>7800</v>
      </c>
      <c r="K132" s="40">
        <v>13800</v>
      </c>
      <c r="L132" s="33">
        <v>14400</v>
      </c>
    </row>
    <row r="133" spans="1:14" ht="14.25" customHeight="1">
      <c r="A133" s="54"/>
      <c r="B133" s="35" t="s">
        <v>19</v>
      </c>
      <c r="C133" s="3" t="s">
        <v>40</v>
      </c>
      <c r="G133" s="36" t="s">
        <v>41</v>
      </c>
      <c r="H133" s="38">
        <v>334903.5</v>
      </c>
      <c r="I133" s="39"/>
      <c r="J133" s="33">
        <v>0</v>
      </c>
      <c r="K133" s="40"/>
      <c r="L133" s="33"/>
    </row>
    <row r="134" spans="1:14" ht="14.25" customHeight="1">
      <c r="A134" s="54"/>
      <c r="B134" s="35" t="s">
        <v>19</v>
      </c>
      <c r="C134" s="3" t="s">
        <v>42</v>
      </c>
      <c r="G134" s="36" t="s">
        <v>43</v>
      </c>
      <c r="H134" s="38">
        <v>446538</v>
      </c>
      <c r="I134" s="39"/>
      <c r="J134" s="33">
        <v>0</v>
      </c>
      <c r="K134" s="40"/>
      <c r="L134" s="33"/>
    </row>
    <row r="135" spans="1:14" ht="14.25" customHeight="1">
      <c r="A135" s="54"/>
      <c r="B135" s="35" t="s">
        <v>19</v>
      </c>
      <c r="C135" s="3" t="s">
        <v>44</v>
      </c>
      <c r="G135" s="36" t="s">
        <v>45</v>
      </c>
      <c r="H135" s="38">
        <v>50000</v>
      </c>
      <c r="I135" s="39"/>
      <c r="J135" s="33">
        <v>0</v>
      </c>
      <c r="K135" s="40"/>
      <c r="L135" s="33"/>
    </row>
    <row r="136" spans="1:14" ht="14.25" customHeight="1">
      <c r="A136" s="34"/>
      <c r="B136" s="35" t="s">
        <v>19</v>
      </c>
      <c r="C136" s="3" t="s">
        <v>46</v>
      </c>
      <c r="G136" s="36" t="s">
        <v>47</v>
      </c>
      <c r="H136" s="38"/>
      <c r="I136" s="39"/>
      <c r="J136" s="33"/>
      <c r="K136" s="40"/>
      <c r="L136" s="33">
        <v>3629309</v>
      </c>
    </row>
    <row r="137" spans="1:14" ht="14.25" customHeight="1">
      <c r="A137" s="54"/>
      <c r="B137" s="35" t="s">
        <v>19</v>
      </c>
      <c r="C137" s="3" t="s">
        <v>48</v>
      </c>
      <c r="G137" s="36" t="s">
        <v>49</v>
      </c>
      <c r="H137" s="38">
        <v>140000</v>
      </c>
      <c r="I137" s="39"/>
      <c r="J137" s="33">
        <v>0</v>
      </c>
      <c r="K137" s="40"/>
      <c r="L137" s="33"/>
    </row>
    <row r="138" spans="1:14" s="44" customFormat="1" ht="14.25" customHeight="1">
      <c r="A138" s="43"/>
      <c r="B138" s="44" t="s">
        <v>50</v>
      </c>
      <c r="G138" s="104"/>
      <c r="H138" s="47">
        <v>8651570.8599999994</v>
      </c>
      <c r="I138" s="48">
        <v>4271064.6900000004</v>
      </c>
      <c r="J138" s="47">
        <v>5579351.3099999996</v>
      </c>
      <c r="K138" s="48">
        <v>9850416</v>
      </c>
      <c r="L138" s="47">
        <v>16518707</v>
      </c>
      <c r="M138" s="87"/>
      <c r="N138" s="88"/>
    </row>
    <row r="139" spans="1:14" ht="14.25" customHeight="1">
      <c r="A139" s="43" t="s">
        <v>150</v>
      </c>
      <c r="B139" s="35"/>
      <c r="D139" s="50"/>
      <c r="G139" s="31" t="s">
        <v>151</v>
      </c>
      <c r="H139" s="32"/>
      <c r="J139" s="52"/>
      <c r="L139" s="33"/>
      <c r="N139" s="39"/>
    </row>
    <row r="140" spans="1:14" ht="13.5" customHeight="1">
      <c r="A140" s="54"/>
      <c r="B140" s="35" t="s">
        <v>126</v>
      </c>
      <c r="C140" s="3" t="s">
        <v>53</v>
      </c>
      <c r="G140" s="36" t="s">
        <v>54</v>
      </c>
      <c r="H140" s="32">
        <v>349099.76</v>
      </c>
      <c r="I140" s="32">
        <v>333976.44</v>
      </c>
      <c r="J140" s="33">
        <v>66023.56</v>
      </c>
      <c r="K140" s="33">
        <v>400000</v>
      </c>
      <c r="L140" s="33">
        <v>400000</v>
      </c>
      <c r="M140" s="105"/>
    </row>
    <row r="141" spans="1:14" ht="13.5" customHeight="1">
      <c r="A141" s="54"/>
      <c r="B141" s="35" t="s">
        <v>126</v>
      </c>
      <c r="C141" s="3" t="s">
        <v>55</v>
      </c>
      <c r="G141" s="36" t="s">
        <v>56</v>
      </c>
      <c r="H141" s="32">
        <v>308100</v>
      </c>
      <c r="I141" s="32">
        <v>121400</v>
      </c>
      <c r="J141" s="33">
        <v>133600</v>
      </c>
      <c r="K141" s="33">
        <v>255000</v>
      </c>
      <c r="L141" s="33">
        <v>255000</v>
      </c>
      <c r="M141" s="105"/>
    </row>
    <row r="142" spans="1:14" ht="13.5" customHeight="1">
      <c r="A142" s="54"/>
      <c r="B142" s="35" t="s">
        <v>126</v>
      </c>
      <c r="C142" s="3" t="s">
        <v>128</v>
      </c>
      <c r="G142" s="36" t="s">
        <v>58</v>
      </c>
      <c r="H142" s="32">
        <v>26236</v>
      </c>
      <c r="I142" s="32">
        <v>21413</v>
      </c>
      <c r="J142" s="33">
        <v>23587</v>
      </c>
      <c r="K142" s="33">
        <v>45000</v>
      </c>
      <c r="L142" s="33">
        <v>45000</v>
      </c>
      <c r="M142" s="105"/>
    </row>
    <row r="143" spans="1:14" ht="13.5" customHeight="1">
      <c r="A143" s="54"/>
      <c r="B143" s="35" t="s">
        <v>126</v>
      </c>
      <c r="C143" s="3" t="s">
        <v>152</v>
      </c>
      <c r="G143" s="36" t="s">
        <v>60</v>
      </c>
      <c r="H143" s="32">
        <v>120000</v>
      </c>
      <c r="I143" s="32">
        <v>141900</v>
      </c>
      <c r="J143" s="33">
        <v>58100</v>
      </c>
      <c r="K143" s="33">
        <v>200000</v>
      </c>
      <c r="L143" s="33">
        <v>200000</v>
      </c>
      <c r="M143" s="105"/>
    </row>
    <row r="144" spans="1:14" ht="13.5" customHeight="1">
      <c r="A144" s="54"/>
      <c r="B144" s="35" t="s">
        <v>126</v>
      </c>
      <c r="C144" s="3" t="s">
        <v>61</v>
      </c>
      <c r="G144" s="36" t="s">
        <v>62</v>
      </c>
      <c r="H144" s="32">
        <v>28899</v>
      </c>
      <c r="I144" s="32">
        <v>9255</v>
      </c>
      <c r="J144" s="33">
        <v>15745</v>
      </c>
      <c r="K144" s="33">
        <v>25000</v>
      </c>
      <c r="L144" s="33">
        <v>25000</v>
      </c>
      <c r="M144" s="105"/>
    </row>
    <row r="145" spans="1:14" ht="13.5" customHeight="1">
      <c r="A145" s="54"/>
      <c r="B145" s="35" t="s">
        <v>126</v>
      </c>
      <c r="C145" s="3" t="s">
        <v>63</v>
      </c>
      <c r="G145" s="36" t="s">
        <v>64</v>
      </c>
      <c r="H145" s="32">
        <v>500</v>
      </c>
      <c r="I145" s="32">
        <v>1200</v>
      </c>
      <c r="J145" s="33">
        <v>1200</v>
      </c>
      <c r="K145" s="33">
        <v>2400</v>
      </c>
      <c r="L145" s="33">
        <v>2400</v>
      </c>
      <c r="M145" s="105"/>
    </row>
    <row r="146" spans="1:14" ht="13.5" customHeight="1">
      <c r="A146" s="54"/>
      <c r="B146" s="35" t="s">
        <v>126</v>
      </c>
      <c r="C146" s="3" t="s">
        <v>131</v>
      </c>
      <c r="G146" s="36" t="s">
        <v>68</v>
      </c>
      <c r="H146" s="32"/>
      <c r="I146" s="32"/>
      <c r="J146" s="33">
        <v>5000</v>
      </c>
      <c r="K146" s="33">
        <v>5000</v>
      </c>
      <c r="L146" s="33">
        <v>5000</v>
      </c>
      <c r="M146" s="105"/>
    </row>
    <row r="147" spans="1:14" ht="13.5" customHeight="1">
      <c r="A147" s="54"/>
      <c r="B147" s="35" t="s">
        <v>126</v>
      </c>
      <c r="C147" s="3" t="s">
        <v>69</v>
      </c>
      <c r="G147" s="36" t="s">
        <v>70</v>
      </c>
      <c r="H147" s="32">
        <v>151343</v>
      </c>
      <c r="I147" s="32">
        <v>76000</v>
      </c>
      <c r="J147" s="33">
        <v>124000</v>
      </c>
      <c r="K147" s="33">
        <v>200000</v>
      </c>
      <c r="L147" s="33">
        <v>200000</v>
      </c>
      <c r="M147" s="105"/>
    </row>
    <row r="148" spans="1:14" ht="13.5" customHeight="1">
      <c r="A148" s="54"/>
      <c r="B148" s="35" t="s">
        <v>126</v>
      </c>
      <c r="C148" s="3" t="s">
        <v>153</v>
      </c>
      <c r="G148" s="36" t="s">
        <v>133</v>
      </c>
      <c r="H148" s="32">
        <v>9700</v>
      </c>
      <c r="I148" s="32">
        <v>2000</v>
      </c>
      <c r="J148" s="33">
        <v>13000</v>
      </c>
      <c r="K148" s="33">
        <v>15000</v>
      </c>
      <c r="L148" s="33">
        <v>15000</v>
      </c>
      <c r="M148" s="105"/>
    </row>
    <row r="149" spans="1:14" ht="13.5" customHeight="1">
      <c r="A149" s="54"/>
      <c r="B149" s="35" t="s">
        <v>126</v>
      </c>
      <c r="C149" s="3" t="s">
        <v>154</v>
      </c>
      <c r="G149" s="36" t="s">
        <v>76</v>
      </c>
      <c r="H149" s="32">
        <v>4800</v>
      </c>
      <c r="I149" s="32">
        <v>2500</v>
      </c>
      <c r="J149" s="33">
        <v>17500</v>
      </c>
      <c r="K149" s="33">
        <v>20000</v>
      </c>
      <c r="L149" s="33">
        <v>20000</v>
      </c>
      <c r="M149" s="105"/>
    </row>
    <row r="150" spans="1:14" ht="13.5" customHeight="1">
      <c r="A150" s="54"/>
      <c r="B150" s="35" t="s">
        <v>126</v>
      </c>
      <c r="C150" s="3" t="s">
        <v>155</v>
      </c>
      <c r="G150" s="36" t="s">
        <v>78</v>
      </c>
      <c r="H150" s="32">
        <v>71150</v>
      </c>
      <c r="I150" s="32">
        <v>102250</v>
      </c>
      <c r="J150" s="33">
        <v>97750</v>
      </c>
      <c r="K150" s="33">
        <v>200000</v>
      </c>
      <c r="L150" s="33">
        <v>200000</v>
      </c>
      <c r="M150" s="105"/>
    </row>
    <row r="151" spans="1:14" ht="13.5" customHeight="1">
      <c r="A151" s="54"/>
      <c r="B151" s="35" t="s">
        <v>126</v>
      </c>
      <c r="C151" s="3" t="s">
        <v>137</v>
      </c>
      <c r="G151" s="36" t="s">
        <v>80</v>
      </c>
      <c r="H151" s="32"/>
      <c r="I151" s="32"/>
      <c r="J151" s="33">
        <v>5000</v>
      </c>
      <c r="K151" s="33">
        <v>5000</v>
      </c>
      <c r="L151" s="33">
        <v>5000</v>
      </c>
      <c r="M151" s="105"/>
    </row>
    <row r="152" spans="1:14" ht="13.5" customHeight="1">
      <c r="A152" s="54"/>
      <c r="B152" s="35" t="s">
        <v>126</v>
      </c>
      <c r="C152" s="3" t="s">
        <v>83</v>
      </c>
      <c r="G152" s="36" t="s">
        <v>84</v>
      </c>
      <c r="H152" s="32"/>
      <c r="I152" s="32"/>
      <c r="J152" s="33">
        <v>2000</v>
      </c>
      <c r="K152" s="33">
        <v>2000</v>
      </c>
      <c r="L152" s="33">
        <v>2000</v>
      </c>
      <c r="M152" s="105"/>
    </row>
    <row r="153" spans="1:14" ht="13.5" customHeight="1">
      <c r="A153" s="54"/>
      <c r="B153" s="35" t="s">
        <v>126</v>
      </c>
      <c r="C153" s="3" t="s">
        <v>85</v>
      </c>
      <c r="G153" s="36" t="s">
        <v>86</v>
      </c>
      <c r="H153" s="32">
        <v>2000</v>
      </c>
      <c r="I153" s="32"/>
      <c r="J153" s="33">
        <v>3000</v>
      </c>
      <c r="K153" s="33">
        <v>3000</v>
      </c>
      <c r="L153" s="33">
        <v>3000</v>
      </c>
      <c r="M153" s="105"/>
    </row>
    <row r="154" spans="1:14" ht="13.5" customHeight="1">
      <c r="A154" s="54"/>
      <c r="B154" s="35" t="s">
        <v>126</v>
      </c>
      <c r="C154" s="3" t="s">
        <v>87</v>
      </c>
      <c r="G154" s="36" t="s">
        <v>88</v>
      </c>
      <c r="H154" s="32">
        <v>1360</v>
      </c>
      <c r="I154" s="32">
        <v>2800</v>
      </c>
      <c r="J154" s="33">
        <v>7200</v>
      </c>
      <c r="K154" s="33">
        <v>10000</v>
      </c>
      <c r="L154" s="33">
        <v>10000</v>
      </c>
      <c r="M154" s="91"/>
    </row>
    <row r="155" spans="1:14" ht="13.5" customHeight="1">
      <c r="A155" s="54"/>
      <c r="B155" s="35" t="s">
        <v>126</v>
      </c>
      <c r="C155" s="3" t="s">
        <v>156</v>
      </c>
      <c r="G155" s="36" t="s">
        <v>90</v>
      </c>
      <c r="H155" s="32">
        <v>227490</v>
      </c>
      <c r="I155" s="32">
        <v>66200</v>
      </c>
      <c r="J155" s="33">
        <v>53800</v>
      </c>
      <c r="K155" s="33">
        <v>120000</v>
      </c>
      <c r="L155" s="33">
        <v>120000</v>
      </c>
      <c r="M155" s="105"/>
    </row>
    <row r="156" spans="1:14" ht="13.5" customHeight="1">
      <c r="A156" s="54"/>
      <c r="B156" s="35" t="s">
        <v>126</v>
      </c>
      <c r="C156" s="3" t="s">
        <v>157</v>
      </c>
      <c r="G156" s="36" t="s">
        <v>92</v>
      </c>
      <c r="H156" s="32">
        <v>21000</v>
      </c>
      <c r="I156" s="32"/>
      <c r="J156" s="33">
        <v>15000</v>
      </c>
      <c r="K156" s="33">
        <v>15000</v>
      </c>
      <c r="L156" s="33">
        <v>15000</v>
      </c>
      <c r="M156" s="105"/>
    </row>
    <row r="157" spans="1:14" ht="13.5" customHeight="1">
      <c r="A157" s="54"/>
      <c r="B157" s="35" t="s">
        <v>126</v>
      </c>
      <c r="C157" s="3" t="s">
        <v>93</v>
      </c>
      <c r="G157" s="36" t="s">
        <v>94</v>
      </c>
      <c r="H157" s="32"/>
      <c r="I157" s="32"/>
      <c r="J157" s="33">
        <v>3000</v>
      </c>
      <c r="K157" s="33">
        <v>3000</v>
      </c>
      <c r="L157" s="33">
        <v>3000</v>
      </c>
      <c r="M157" s="105"/>
    </row>
    <row r="158" spans="1:14" ht="13.5" customHeight="1">
      <c r="A158" s="54"/>
      <c r="B158" s="35" t="s">
        <v>126</v>
      </c>
      <c r="C158" s="3" t="s">
        <v>140</v>
      </c>
      <c r="G158" s="36" t="s">
        <v>98</v>
      </c>
      <c r="H158" s="32">
        <v>581867</v>
      </c>
      <c r="I158" s="32">
        <v>276360</v>
      </c>
      <c r="J158" s="33">
        <v>248640</v>
      </c>
      <c r="K158" s="33">
        <v>525000</v>
      </c>
      <c r="L158" s="33">
        <v>883400</v>
      </c>
      <c r="M158" s="105">
        <v>700000</v>
      </c>
    </row>
    <row r="159" spans="1:14" s="44" customFormat="1" ht="17.25" customHeight="1">
      <c r="A159" s="43"/>
      <c r="B159" s="44" t="s">
        <v>141</v>
      </c>
      <c r="G159" s="106"/>
      <c r="H159" s="66">
        <v>1903544.76</v>
      </c>
      <c r="I159" s="65">
        <v>1157254.44</v>
      </c>
      <c r="J159" s="65">
        <v>893145.56</v>
      </c>
      <c r="K159" s="65">
        <v>2050400</v>
      </c>
      <c r="L159" s="65">
        <v>2408800</v>
      </c>
      <c r="M159" s="107" t="e">
        <f>+#REF!/K159</f>
        <v>#REF!</v>
      </c>
      <c r="N159" s="88"/>
    </row>
    <row r="160" spans="1:14" ht="17.25" customHeight="1">
      <c r="A160" s="43" t="s">
        <v>158</v>
      </c>
      <c r="B160" s="3"/>
      <c r="F160" s="108"/>
      <c r="G160" s="109"/>
      <c r="H160" s="32"/>
      <c r="J160" s="40"/>
      <c r="K160" s="40"/>
      <c r="L160" s="33"/>
    </row>
    <row r="161" spans="1:16" ht="14.25" customHeight="1">
      <c r="A161" s="54"/>
      <c r="B161" s="3" t="s">
        <v>159</v>
      </c>
      <c r="G161" s="31" t="s">
        <v>160</v>
      </c>
      <c r="H161" s="32"/>
      <c r="J161" s="40"/>
      <c r="K161" s="40"/>
      <c r="L161" s="33"/>
    </row>
    <row r="162" spans="1:16" ht="14.25" customHeight="1">
      <c r="A162" s="54"/>
      <c r="B162" s="35" t="s">
        <v>126</v>
      </c>
      <c r="C162" s="3" t="s">
        <v>161</v>
      </c>
      <c r="G162" s="36" t="s">
        <v>108</v>
      </c>
      <c r="H162" s="32">
        <v>295760</v>
      </c>
      <c r="I162" s="32">
        <v>39000</v>
      </c>
      <c r="J162" s="33">
        <v>1000</v>
      </c>
      <c r="K162" s="33">
        <v>40000</v>
      </c>
      <c r="L162" s="33">
        <v>100000</v>
      </c>
    </row>
    <row r="163" spans="1:16" ht="14.25" customHeight="1">
      <c r="A163" s="54"/>
      <c r="B163" s="35" t="s">
        <v>19</v>
      </c>
      <c r="C163" s="3" t="s">
        <v>162</v>
      </c>
      <c r="G163" s="36" t="s">
        <v>163</v>
      </c>
      <c r="H163" s="32"/>
      <c r="I163" s="32"/>
      <c r="J163" s="33"/>
      <c r="K163" s="33">
        <v>1500000</v>
      </c>
      <c r="L163" s="33"/>
    </row>
    <row r="164" spans="1:16" ht="14.25" customHeight="1">
      <c r="A164" s="54"/>
      <c r="B164" s="35" t="s">
        <v>126</v>
      </c>
      <c r="C164" s="3" t="s">
        <v>109</v>
      </c>
      <c r="G164" s="36" t="s">
        <v>110</v>
      </c>
      <c r="H164" s="32"/>
      <c r="I164" s="32"/>
      <c r="J164" s="33">
        <v>0</v>
      </c>
      <c r="K164" s="33"/>
      <c r="L164" s="33">
        <v>50000</v>
      </c>
    </row>
    <row r="165" spans="1:16" s="44" customFormat="1" ht="14.25" customHeight="1">
      <c r="A165" s="43"/>
      <c r="B165" s="44" t="s">
        <v>111</v>
      </c>
      <c r="G165" s="45"/>
      <c r="H165" s="66">
        <v>295760</v>
      </c>
      <c r="I165" s="66">
        <v>39000</v>
      </c>
      <c r="J165" s="66">
        <v>1000</v>
      </c>
      <c r="K165" s="66">
        <v>1540000</v>
      </c>
      <c r="L165" s="66">
        <v>150000</v>
      </c>
      <c r="M165" s="97"/>
      <c r="N165" s="88"/>
    </row>
    <row r="166" spans="1:16" ht="14.25" customHeight="1">
      <c r="A166" s="98" t="s">
        <v>112</v>
      </c>
      <c r="B166" s="23"/>
      <c r="C166" s="24"/>
      <c r="D166" s="24"/>
      <c r="E166" s="24"/>
      <c r="F166" s="24"/>
      <c r="G166" s="110"/>
      <c r="H166" s="66">
        <v>10850875.619999999</v>
      </c>
      <c r="I166" s="65">
        <v>5467319.1300000008</v>
      </c>
      <c r="J166" s="111">
        <v>6473496.8699999992</v>
      </c>
      <c r="K166" s="65">
        <v>13440816</v>
      </c>
      <c r="L166" s="65">
        <v>19077507</v>
      </c>
      <c r="M166" s="87"/>
      <c r="N166" s="88"/>
      <c r="O166" s="100"/>
      <c r="P166" s="100"/>
    </row>
    <row r="167" spans="1:16" ht="14.25" customHeight="1">
      <c r="A167" s="76" t="s">
        <v>113</v>
      </c>
      <c r="B167" s="77"/>
      <c r="C167" s="78"/>
      <c r="D167" s="78"/>
      <c r="E167" s="78"/>
      <c r="F167" s="78"/>
      <c r="G167" s="79" t="s">
        <v>114</v>
      </c>
      <c r="H167" s="80"/>
      <c r="I167" s="80"/>
      <c r="J167" s="80" t="s">
        <v>115</v>
      </c>
      <c r="K167" s="80"/>
      <c r="L167" s="81"/>
      <c r="M167" s="87"/>
      <c r="N167" s="88"/>
    </row>
    <row r="168" spans="1:16" ht="12" customHeight="1">
      <c r="A168" s="54"/>
      <c r="B168" s="55"/>
      <c r="L168" s="32"/>
      <c r="M168" s="87"/>
      <c r="N168" s="88"/>
    </row>
    <row r="169" spans="1:16" ht="14.25" customHeight="1">
      <c r="A169" s="82" t="s">
        <v>144</v>
      </c>
      <c r="B169" s="30"/>
      <c r="C169" s="30"/>
      <c r="D169" s="30"/>
      <c r="E169" s="30"/>
      <c r="F169" s="30"/>
      <c r="G169" s="30" t="s">
        <v>117</v>
      </c>
      <c r="H169" s="30"/>
      <c r="I169" s="61"/>
      <c r="J169" s="480" t="s">
        <v>116</v>
      </c>
      <c r="K169" s="480"/>
      <c r="L169" s="481"/>
      <c r="M169" s="87"/>
      <c r="N169" s="88"/>
    </row>
    <row r="170" spans="1:16" ht="14.25" customHeight="1">
      <c r="A170" s="82" t="s">
        <v>145</v>
      </c>
      <c r="B170" s="30"/>
      <c r="C170" s="30"/>
      <c r="D170" s="30"/>
      <c r="E170" s="30"/>
      <c r="F170" s="30"/>
      <c r="G170" s="30" t="s">
        <v>119</v>
      </c>
      <c r="H170" s="61"/>
      <c r="I170" s="61"/>
      <c r="J170" s="480" t="s">
        <v>120</v>
      </c>
      <c r="K170" s="480"/>
      <c r="L170" s="481"/>
      <c r="M170" s="87"/>
      <c r="N170" s="88"/>
    </row>
    <row r="171" spans="1:16" ht="14.25" customHeight="1">
      <c r="A171" s="112"/>
      <c r="B171" s="112"/>
      <c r="C171" s="112"/>
      <c r="D171" s="112"/>
      <c r="E171" s="112"/>
      <c r="F171" s="112"/>
      <c r="G171" s="112"/>
      <c r="H171" s="113"/>
      <c r="I171" s="113"/>
      <c r="J171" s="113"/>
      <c r="K171" s="113"/>
      <c r="L171" s="113"/>
      <c r="M171" s="87"/>
      <c r="N171" s="88"/>
    </row>
    <row r="172" spans="1:16" ht="15" customHeight="1">
      <c r="A172" s="465" t="s">
        <v>0</v>
      </c>
      <c r="B172" s="466"/>
      <c r="C172" s="466"/>
      <c r="D172" s="466"/>
      <c r="E172" s="466"/>
      <c r="F172" s="466"/>
      <c r="G172" s="466"/>
      <c r="H172" s="466"/>
      <c r="I172" s="466"/>
      <c r="J172" s="466"/>
      <c r="K172" s="466"/>
      <c r="L172" s="467"/>
      <c r="M172" s="87"/>
      <c r="N172" s="88"/>
    </row>
    <row r="173" spans="1:16" ht="15" customHeight="1">
      <c r="A173" s="468" t="s">
        <v>1</v>
      </c>
      <c r="B173" s="469"/>
      <c r="C173" s="469"/>
      <c r="D173" s="469"/>
      <c r="E173" s="469"/>
      <c r="F173" s="469"/>
      <c r="G173" s="469"/>
      <c r="H173" s="469"/>
      <c r="I173" s="469"/>
      <c r="J173" s="469"/>
      <c r="K173" s="469"/>
      <c r="L173" s="470"/>
      <c r="M173" s="87"/>
      <c r="N173" s="88"/>
    </row>
    <row r="174" spans="1:16" ht="15" customHeight="1">
      <c r="A174" s="468" t="s">
        <v>2</v>
      </c>
      <c r="B174" s="469"/>
      <c r="C174" s="469"/>
      <c r="D174" s="469"/>
      <c r="E174" s="469"/>
      <c r="F174" s="469"/>
      <c r="G174" s="469"/>
      <c r="H174" s="469"/>
      <c r="I174" s="469"/>
      <c r="J174" s="469"/>
      <c r="K174" s="469"/>
      <c r="L174" s="470"/>
      <c r="M174" s="87"/>
      <c r="N174" s="88"/>
    </row>
    <row r="175" spans="1:16" ht="15" customHeight="1">
      <c r="A175" s="10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02"/>
      <c r="M175" s="87"/>
      <c r="N175" s="88"/>
    </row>
    <row r="176" spans="1:16" ht="15" customHeight="1">
      <c r="A176" s="4" t="s">
        <v>3</v>
      </c>
      <c r="B176" s="5"/>
      <c r="C176" s="6"/>
      <c r="D176" s="6"/>
      <c r="E176" s="6"/>
      <c r="F176" s="5" t="s">
        <v>164</v>
      </c>
      <c r="G176" s="6"/>
      <c r="H176" s="114"/>
      <c r="I176" s="8"/>
      <c r="J176" s="8"/>
      <c r="K176" s="8"/>
      <c r="L176" s="9"/>
      <c r="M176" s="87"/>
      <c r="N176" s="88"/>
    </row>
    <row r="177" spans="1:14" ht="15" customHeight="1">
      <c r="A177" s="10"/>
      <c r="B177" s="11"/>
      <c r="C177" s="11"/>
      <c r="D177" s="12"/>
      <c r="E177" s="12"/>
      <c r="F177" s="12"/>
      <c r="G177" s="13"/>
      <c r="H177" s="14" t="s">
        <v>5</v>
      </c>
      <c r="I177" s="471" t="s">
        <v>6</v>
      </c>
      <c r="J177" s="472"/>
      <c r="K177" s="473"/>
      <c r="L177" s="15" t="s">
        <v>7</v>
      </c>
      <c r="M177" s="87"/>
      <c r="N177" s="88"/>
    </row>
    <row r="178" spans="1:14" ht="15" customHeight="1">
      <c r="A178" s="474" t="s">
        <v>8</v>
      </c>
      <c r="B178" s="475"/>
      <c r="C178" s="475"/>
      <c r="D178" s="475"/>
      <c r="E178" s="475"/>
      <c r="F178" s="475"/>
      <c r="G178" s="16" t="s">
        <v>9</v>
      </c>
      <c r="H178" s="17" t="s">
        <v>10</v>
      </c>
      <c r="I178" s="18" t="s">
        <v>11</v>
      </c>
      <c r="J178" s="18" t="s">
        <v>12</v>
      </c>
      <c r="K178" s="476" t="s">
        <v>13</v>
      </c>
      <c r="L178" s="19" t="s">
        <v>14</v>
      </c>
    </row>
    <row r="179" spans="1:14" ht="15" customHeight="1">
      <c r="A179" s="22"/>
      <c r="B179" s="23"/>
      <c r="C179" s="23"/>
      <c r="D179" s="24"/>
      <c r="E179" s="24"/>
      <c r="F179" s="24"/>
      <c r="G179" s="25" t="s">
        <v>15</v>
      </c>
      <c r="H179" s="26" t="s">
        <v>165</v>
      </c>
      <c r="I179" s="27" t="s">
        <v>10</v>
      </c>
      <c r="J179" s="27" t="s">
        <v>16</v>
      </c>
      <c r="K179" s="477"/>
      <c r="L179" s="28" t="s">
        <v>147</v>
      </c>
    </row>
    <row r="180" spans="1:14" ht="15" customHeight="1">
      <c r="A180" s="103" t="s">
        <v>148</v>
      </c>
      <c r="B180" s="30"/>
      <c r="G180" s="51" t="s">
        <v>166</v>
      </c>
      <c r="H180" s="33"/>
      <c r="J180" s="33"/>
      <c r="L180" s="33"/>
      <c r="M180" s="53"/>
    </row>
    <row r="181" spans="1:14" ht="15" customHeight="1">
      <c r="A181" s="54"/>
      <c r="B181" s="35" t="s">
        <v>19</v>
      </c>
      <c r="C181" s="3" t="s">
        <v>20</v>
      </c>
      <c r="G181" s="57" t="s">
        <v>21</v>
      </c>
      <c r="H181" s="33">
        <v>1015736</v>
      </c>
      <c r="I181" s="2">
        <v>613206</v>
      </c>
      <c r="J181" s="33">
        <v>715014</v>
      </c>
      <c r="K181" s="33">
        <v>1328220</v>
      </c>
      <c r="L181" s="33">
        <v>1613784</v>
      </c>
      <c r="M181" s="53"/>
    </row>
    <row r="182" spans="1:14" ht="15" customHeight="1">
      <c r="A182" s="54"/>
      <c r="B182" s="35" t="s">
        <v>19</v>
      </c>
      <c r="C182" s="3" t="s">
        <v>123</v>
      </c>
      <c r="G182" s="36" t="s">
        <v>23</v>
      </c>
      <c r="H182" s="38">
        <v>72000</v>
      </c>
      <c r="I182" s="39">
        <v>48000</v>
      </c>
      <c r="J182" s="33">
        <v>72000</v>
      </c>
      <c r="K182" s="33">
        <v>120000</v>
      </c>
      <c r="L182" s="33">
        <v>120000</v>
      </c>
      <c r="M182" s="53"/>
    </row>
    <row r="183" spans="1:14" ht="15" customHeight="1">
      <c r="A183" s="54"/>
      <c r="B183" s="35" t="s">
        <v>19</v>
      </c>
      <c r="C183" s="3" t="s">
        <v>24</v>
      </c>
      <c r="G183" s="36" t="s">
        <v>25</v>
      </c>
      <c r="H183" s="38">
        <v>72000</v>
      </c>
      <c r="I183" s="39">
        <v>36000</v>
      </c>
      <c r="J183" s="33">
        <v>36000</v>
      </c>
      <c r="K183" s="33">
        <v>72000</v>
      </c>
      <c r="L183" s="33">
        <v>72000</v>
      </c>
      <c r="M183" s="53"/>
    </row>
    <row r="184" spans="1:14" ht="15" customHeight="1">
      <c r="A184" s="54"/>
      <c r="B184" s="35" t="s">
        <v>19</v>
      </c>
      <c r="C184" s="3" t="s">
        <v>26</v>
      </c>
      <c r="G184" s="36" t="s">
        <v>27</v>
      </c>
      <c r="H184" s="38">
        <v>72000</v>
      </c>
      <c r="I184" s="39">
        <v>36000</v>
      </c>
      <c r="J184" s="33">
        <v>36000</v>
      </c>
      <c r="K184" s="33">
        <v>72000</v>
      </c>
      <c r="L184" s="33">
        <v>72000</v>
      </c>
      <c r="M184" s="53"/>
    </row>
    <row r="185" spans="1:14" ht="15" customHeight="1">
      <c r="A185" s="54"/>
      <c r="B185" s="35" t="s">
        <v>19</v>
      </c>
      <c r="C185" s="3" t="s">
        <v>28</v>
      </c>
      <c r="G185" s="36" t="s">
        <v>29</v>
      </c>
      <c r="H185" s="38">
        <v>15000</v>
      </c>
      <c r="I185" s="39">
        <v>15000</v>
      </c>
      <c r="J185" s="33">
        <v>10000</v>
      </c>
      <c r="K185" s="33">
        <v>25000</v>
      </c>
      <c r="L185" s="33">
        <v>30000</v>
      </c>
      <c r="M185" s="53"/>
    </row>
    <row r="186" spans="1:14" ht="15" customHeight="1">
      <c r="A186" s="54"/>
      <c r="B186" s="35" t="s">
        <v>19</v>
      </c>
      <c r="C186" s="3" t="s">
        <v>124</v>
      </c>
      <c r="G186" s="36" t="s">
        <v>31</v>
      </c>
      <c r="H186" s="38">
        <v>121878.72</v>
      </c>
      <c r="I186" s="39">
        <v>73584.72</v>
      </c>
      <c r="J186" s="33">
        <v>85802.28</v>
      </c>
      <c r="K186" s="33">
        <v>159387</v>
      </c>
      <c r="L186" s="33">
        <v>193655</v>
      </c>
    </row>
    <row r="187" spans="1:14" ht="15" customHeight="1">
      <c r="A187" s="54"/>
      <c r="B187" s="35" t="s">
        <v>19</v>
      </c>
      <c r="C187" s="3" t="s">
        <v>32</v>
      </c>
      <c r="G187" s="36" t="s">
        <v>33</v>
      </c>
      <c r="H187" s="38">
        <v>7778.28</v>
      </c>
      <c r="I187" s="39">
        <v>2400</v>
      </c>
      <c r="J187" s="33">
        <v>3600</v>
      </c>
      <c r="K187" s="33">
        <v>6000</v>
      </c>
      <c r="L187" s="33">
        <v>6000</v>
      </c>
    </row>
    <row r="188" spans="1:14" ht="15" customHeight="1">
      <c r="A188" s="54"/>
      <c r="B188" s="35" t="s">
        <v>19</v>
      </c>
      <c r="C188" s="3" t="s">
        <v>34</v>
      </c>
      <c r="G188" s="36" t="s">
        <v>35</v>
      </c>
      <c r="H188" s="38">
        <v>10500</v>
      </c>
      <c r="I188" s="39">
        <v>7167.18</v>
      </c>
      <c r="J188" s="33">
        <v>5282.82</v>
      </c>
      <c r="K188" s="33">
        <v>12450</v>
      </c>
      <c r="L188" s="33">
        <v>16534</v>
      </c>
    </row>
    <row r="189" spans="1:14" ht="15" customHeight="1">
      <c r="A189" s="54"/>
      <c r="B189" s="35" t="s">
        <v>19</v>
      </c>
      <c r="C189" s="3" t="s">
        <v>36</v>
      </c>
      <c r="G189" s="36" t="s">
        <v>37</v>
      </c>
      <c r="H189" s="38">
        <v>3600</v>
      </c>
      <c r="I189" s="2">
        <v>2344.02</v>
      </c>
      <c r="J189" s="33">
        <v>3362.98</v>
      </c>
      <c r="K189" s="33">
        <v>5707</v>
      </c>
      <c r="L189" s="33">
        <v>5929</v>
      </c>
    </row>
    <row r="190" spans="1:14" ht="15" customHeight="1">
      <c r="A190" s="54"/>
      <c r="B190" s="35" t="s">
        <v>19</v>
      </c>
      <c r="C190" s="3" t="s">
        <v>40</v>
      </c>
      <c r="G190" s="36" t="s">
        <v>41</v>
      </c>
      <c r="H190" s="38">
        <v>63478.5</v>
      </c>
      <c r="I190" s="39"/>
      <c r="J190" s="33">
        <v>0</v>
      </c>
      <c r="K190" s="33"/>
      <c r="L190" s="33"/>
    </row>
    <row r="191" spans="1:14" ht="15" customHeight="1">
      <c r="A191" s="54"/>
      <c r="B191" s="35" t="s">
        <v>19</v>
      </c>
      <c r="C191" s="3" t="s">
        <v>42</v>
      </c>
      <c r="G191" s="36" t="s">
        <v>43</v>
      </c>
      <c r="H191" s="38">
        <v>84638</v>
      </c>
      <c r="I191" s="39"/>
      <c r="J191" s="33">
        <v>0</v>
      </c>
      <c r="K191" s="33"/>
      <c r="L191" s="33"/>
    </row>
    <row r="192" spans="1:14" ht="15" customHeight="1">
      <c r="A192" s="54"/>
      <c r="B192" s="35" t="s">
        <v>19</v>
      </c>
      <c r="C192" s="3" t="s">
        <v>44</v>
      </c>
      <c r="G192" s="36" t="s">
        <v>45</v>
      </c>
      <c r="H192" s="38">
        <v>15000</v>
      </c>
      <c r="I192" s="39"/>
      <c r="J192" s="33">
        <v>0</v>
      </c>
      <c r="K192" s="33"/>
      <c r="L192" s="33"/>
    </row>
    <row r="193" spans="1:14" ht="15" customHeight="1">
      <c r="A193" s="54"/>
      <c r="B193" s="35" t="s">
        <v>19</v>
      </c>
      <c r="C193" s="3" t="s">
        <v>48</v>
      </c>
      <c r="G193" s="36" t="s">
        <v>49</v>
      </c>
      <c r="H193" s="38">
        <v>42000</v>
      </c>
      <c r="I193" s="39"/>
      <c r="J193" s="40">
        <v>0</v>
      </c>
      <c r="K193" s="40"/>
      <c r="L193" s="33"/>
    </row>
    <row r="194" spans="1:14" s="44" customFormat="1" ht="15" customHeight="1">
      <c r="A194" s="43"/>
      <c r="B194" s="44" t="s">
        <v>50</v>
      </c>
      <c r="G194" s="104"/>
      <c r="H194" s="47">
        <v>1595609.5</v>
      </c>
      <c r="I194" s="47">
        <v>833701.92</v>
      </c>
      <c r="J194" s="47">
        <v>967062.08</v>
      </c>
      <c r="K194" s="48">
        <v>1800764</v>
      </c>
      <c r="L194" s="47">
        <v>2129902</v>
      </c>
      <c r="M194" s="87"/>
      <c r="N194" s="88"/>
    </row>
    <row r="195" spans="1:14" ht="15" customHeight="1">
      <c r="A195" s="43" t="s">
        <v>150</v>
      </c>
      <c r="B195" s="35"/>
      <c r="D195" s="50"/>
      <c r="G195" s="51" t="s">
        <v>167</v>
      </c>
      <c r="H195" s="33"/>
      <c r="J195" s="40"/>
      <c r="K195" s="40"/>
      <c r="L195" s="33"/>
    </row>
    <row r="196" spans="1:14" ht="15" customHeight="1">
      <c r="A196" s="54"/>
      <c r="B196" s="35" t="s">
        <v>19</v>
      </c>
      <c r="C196" s="3" t="s">
        <v>168</v>
      </c>
      <c r="G196" s="36" t="s">
        <v>54</v>
      </c>
      <c r="H196" s="32">
        <v>76670</v>
      </c>
      <c r="I196" s="32">
        <v>28580</v>
      </c>
      <c r="J196" s="33">
        <v>51420</v>
      </c>
      <c r="K196" s="115">
        <v>80000</v>
      </c>
      <c r="L196" s="115">
        <v>80000</v>
      </c>
      <c r="M196" s="105"/>
    </row>
    <row r="197" spans="1:14" ht="15" customHeight="1">
      <c r="A197" s="54"/>
      <c r="B197" s="35" t="s">
        <v>19</v>
      </c>
      <c r="C197" s="3" t="s">
        <v>55</v>
      </c>
      <c r="G197" s="36" t="s">
        <v>56</v>
      </c>
      <c r="H197" s="32">
        <v>41000</v>
      </c>
      <c r="I197" s="32">
        <v>1200</v>
      </c>
      <c r="J197" s="33">
        <v>58800</v>
      </c>
      <c r="K197" s="115">
        <v>60000</v>
      </c>
      <c r="L197" s="115">
        <v>60000</v>
      </c>
      <c r="M197" s="105"/>
    </row>
    <row r="198" spans="1:14" ht="15" customHeight="1">
      <c r="A198" s="54"/>
      <c r="B198" s="35" t="s">
        <v>19</v>
      </c>
      <c r="C198" s="3" t="s">
        <v>57</v>
      </c>
      <c r="G198" s="36" t="s">
        <v>58</v>
      </c>
      <c r="H198" s="32">
        <v>9825</v>
      </c>
      <c r="I198" s="32">
        <v>2972</v>
      </c>
      <c r="J198" s="33">
        <v>9028</v>
      </c>
      <c r="K198" s="115">
        <v>12000</v>
      </c>
      <c r="L198" s="115">
        <v>12000</v>
      </c>
      <c r="M198" s="105"/>
    </row>
    <row r="199" spans="1:14" ht="15" customHeight="1">
      <c r="A199" s="54"/>
      <c r="B199" s="35" t="s">
        <v>19</v>
      </c>
      <c r="C199" s="3" t="s">
        <v>61</v>
      </c>
      <c r="G199" s="36" t="s">
        <v>62</v>
      </c>
      <c r="H199" s="32">
        <v>7325</v>
      </c>
      <c r="I199" s="32">
        <v>3425</v>
      </c>
      <c r="J199" s="33">
        <v>6575</v>
      </c>
      <c r="K199" s="115">
        <v>10000</v>
      </c>
      <c r="L199" s="115">
        <v>10000</v>
      </c>
      <c r="M199" s="105"/>
    </row>
    <row r="200" spans="1:14" ht="15" customHeight="1">
      <c r="A200" s="54"/>
      <c r="B200" s="35" t="s">
        <v>19</v>
      </c>
      <c r="C200" s="3" t="s">
        <v>63</v>
      </c>
      <c r="G200" s="36" t="s">
        <v>64</v>
      </c>
      <c r="H200" s="32"/>
      <c r="I200" s="32">
        <v>1200</v>
      </c>
      <c r="J200" s="33">
        <v>1200</v>
      </c>
      <c r="K200" s="115">
        <v>2400</v>
      </c>
      <c r="L200" s="115">
        <v>2400</v>
      </c>
      <c r="M200" s="105"/>
    </row>
    <row r="201" spans="1:14" ht="15" customHeight="1">
      <c r="A201" s="54"/>
      <c r="B201" s="35" t="s">
        <v>19</v>
      </c>
      <c r="C201" s="3" t="s">
        <v>131</v>
      </c>
      <c r="G201" s="36" t="s">
        <v>68</v>
      </c>
      <c r="H201" s="32"/>
      <c r="I201" s="32"/>
      <c r="J201" s="33">
        <v>2500</v>
      </c>
      <c r="K201" s="115">
        <v>2500</v>
      </c>
      <c r="L201" s="115">
        <v>2500</v>
      </c>
      <c r="M201" s="105"/>
    </row>
    <row r="202" spans="1:14" ht="15" customHeight="1">
      <c r="A202" s="54"/>
      <c r="B202" s="35" t="s">
        <v>19</v>
      </c>
      <c r="C202" s="3" t="s">
        <v>69</v>
      </c>
      <c r="G202" s="36" t="s">
        <v>70</v>
      </c>
      <c r="H202" s="32">
        <v>17100</v>
      </c>
      <c r="I202" s="32">
        <v>10200</v>
      </c>
      <c r="J202" s="33">
        <v>7800</v>
      </c>
      <c r="K202" s="115">
        <v>18000</v>
      </c>
      <c r="L202" s="115">
        <v>18000</v>
      </c>
      <c r="M202" s="105"/>
    </row>
    <row r="203" spans="1:14" ht="15" customHeight="1">
      <c r="A203" s="54"/>
      <c r="B203" s="35" t="s">
        <v>19</v>
      </c>
      <c r="C203" s="3" t="s">
        <v>153</v>
      </c>
      <c r="G203" s="36" t="s">
        <v>133</v>
      </c>
      <c r="H203" s="32">
        <v>11700</v>
      </c>
      <c r="I203" s="32">
        <v>9190</v>
      </c>
      <c r="J203" s="33">
        <v>2810</v>
      </c>
      <c r="K203" s="115">
        <v>12000</v>
      </c>
      <c r="L203" s="115">
        <v>12000</v>
      </c>
      <c r="M203" s="105"/>
    </row>
    <row r="204" spans="1:14" ht="15" customHeight="1">
      <c r="A204" s="54"/>
      <c r="B204" s="35" t="s">
        <v>126</v>
      </c>
      <c r="C204" s="3" t="s">
        <v>169</v>
      </c>
      <c r="G204" s="36" t="s">
        <v>76</v>
      </c>
      <c r="H204" s="32"/>
      <c r="I204" s="32"/>
      <c r="J204" s="33">
        <v>10000</v>
      </c>
      <c r="K204" s="115">
        <v>10000</v>
      </c>
      <c r="L204" s="115">
        <v>10000</v>
      </c>
      <c r="M204" s="105"/>
    </row>
    <row r="205" spans="1:14" ht="15" customHeight="1">
      <c r="A205" s="54"/>
      <c r="B205" s="35" t="s">
        <v>126</v>
      </c>
      <c r="C205" s="3" t="s">
        <v>85</v>
      </c>
      <c r="G205" s="36" t="s">
        <v>86</v>
      </c>
      <c r="H205" s="32">
        <v>2000</v>
      </c>
      <c r="I205" s="32"/>
      <c r="J205" s="33">
        <v>30000</v>
      </c>
      <c r="K205" s="115">
        <v>30000</v>
      </c>
      <c r="L205" s="115">
        <v>30000</v>
      </c>
      <c r="M205" s="105"/>
    </row>
    <row r="206" spans="1:14" ht="15" customHeight="1">
      <c r="A206" s="54"/>
      <c r="B206" s="35" t="s">
        <v>126</v>
      </c>
      <c r="C206" s="3" t="s">
        <v>87</v>
      </c>
      <c r="G206" s="36" t="s">
        <v>88</v>
      </c>
      <c r="H206" s="32"/>
      <c r="I206" s="32"/>
      <c r="J206" s="33">
        <v>15000</v>
      </c>
      <c r="K206" s="115">
        <v>15000</v>
      </c>
      <c r="L206" s="115">
        <v>15000</v>
      </c>
      <c r="M206" s="105"/>
    </row>
    <row r="207" spans="1:14" ht="15" customHeight="1">
      <c r="A207" s="54"/>
      <c r="B207" s="35" t="s">
        <v>126</v>
      </c>
      <c r="C207" s="3" t="s">
        <v>157</v>
      </c>
      <c r="G207" s="36" t="s">
        <v>92</v>
      </c>
      <c r="H207" s="32"/>
      <c r="I207" s="32"/>
      <c r="J207" s="33">
        <v>3000</v>
      </c>
      <c r="K207" s="115">
        <v>3000</v>
      </c>
      <c r="L207" s="115">
        <v>3000</v>
      </c>
      <c r="M207" s="105"/>
    </row>
    <row r="208" spans="1:14" ht="15" customHeight="1">
      <c r="A208" s="54"/>
      <c r="B208" s="35" t="s">
        <v>19</v>
      </c>
      <c r="C208" s="3" t="s">
        <v>140</v>
      </c>
      <c r="G208" s="36" t="s">
        <v>98</v>
      </c>
      <c r="H208" s="32">
        <v>79103</v>
      </c>
      <c r="I208" s="32"/>
      <c r="J208" s="33">
        <v>105000</v>
      </c>
      <c r="K208" s="115">
        <v>105000</v>
      </c>
      <c r="L208" s="115">
        <v>105000</v>
      </c>
      <c r="M208" s="105"/>
    </row>
    <row r="209" spans="1:16" s="44" customFormat="1" ht="15" customHeight="1">
      <c r="A209" s="43"/>
      <c r="B209" s="44" t="s">
        <v>141</v>
      </c>
      <c r="G209" s="58"/>
      <c r="H209" s="65">
        <v>244723</v>
      </c>
      <c r="I209" s="65">
        <v>56767</v>
      </c>
      <c r="J209" s="65">
        <v>303133</v>
      </c>
      <c r="K209" s="65">
        <v>359900</v>
      </c>
      <c r="L209" s="65">
        <v>359900</v>
      </c>
      <c r="M209" s="93" t="e">
        <f>+#REF!/K209</f>
        <v>#REF!</v>
      </c>
      <c r="N209" s="88"/>
    </row>
    <row r="210" spans="1:16" ht="15" customHeight="1">
      <c r="A210" s="29" t="s">
        <v>170</v>
      </c>
      <c r="B210" s="116"/>
      <c r="C210" s="55"/>
      <c r="D210" s="44"/>
      <c r="E210" s="44"/>
      <c r="F210" s="94"/>
      <c r="G210" s="51"/>
      <c r="H210" s="33"/>
      <c r="J210" s="40"/>
      <c r="K210" s="40"/>
      <c r="L210" s="33"/>
    </row>
    <row r="211" spans="1:16" ht="15" customHeight="1">
      <c r="A211" s="54"/>
      <c r="B211" s="55" t="s">
        <v>103</v>
      </c>
      <c r="G211" s="51" t="s">
        <v>171</v>
      </c>
      <c r="H211" s="33"/>
      <c r="J211" s="40"/>
      <c r="K211" s="40"/>
      <c r="L211" s="33"/>
    </row>
    <row r="212" spans="1:16" ht="15" customHeight="1">
      <c r="A212" s="54"/>
      <c r="B212" s="35" t="s">
        <v>19</v>
      </c>
      <c r="C212" s="3" t="s">
        <v>105</v>
      </c>
      <c r="G212" s="57" t="s">
        <v>106</v>
      </c>
      <c r="H212" s="33"/>
      <c r="I212" s="32"/>
      <c r="J212" s="33">
        <v>0</v>
      </c>
      <c r="K212" s="33"/>
      <c r="L212" s="33"/>
      <c r="M212" s="53"/>
    </row>
    <row r="213" spans="1:16" ht="15" customHeight="1">
      <c r="A213" s="54"/>
      <c r="B213" s="35" t="s">
        <v>19</v>
      </c>
      <c r="C213" s="3" t="s">
        <v>109</v>
      </c>
      <c r="G213" s="57" t="s">
        <v>110</v>
      </c>
      <c r="H213" s="33">
        <v>20000</v>
      </c>
      <c r="I213" s="32"/>
      <c r="J213" s="33">
        <v>20000</v>
      </c>
      <c r="K213" s="33">
        <v>20000</v>
      </c>
      <c r="L213" s="33"/>
      <c r="M213" s="53"/>
    </row>
    <row r="214" spans="1:16" ht="15" customHeight="1">
      <c r="A214" s="54"/>
      <c r="B214" s="35" t="s">
        <v>19</v>
      </c>
      <c r="C214" s="3" t="s">
        <v>172</v>
      </c>
      <c r="G214" s="57" t="s">
        <v>173</v>
      </c>
      <c r="H214" s="33"/>
      <c r="I214" s="32"/>
      <c r="J214" s="33">
        <v>30000</v>
      </c>
      <c r="K214" s="33">
        <v>30000</v>
      </c>
      <c r="L214" s="33">
        <v>30000</v>
      </c>
      <c r="M214" s="53"/>
    </row>
    <row r="215" spans="1:16" s="44" customFormat="1" ht="15" customHeight="1">
      <c r="A215" s="43"/>
      <c r="B215" s="64" t="s">
        <v>111</v>
      </c>
      <c r="G215" s="96"/>
      <c r="H215" s="117">
        <v>20000</v>
      </c>
      <c r="I215" s="118">
        <v>0</v>
      </c>
      <c r="J215" s="119">
        <v>50000</v>
      </c>
      <c r="K215" s="117">
        <v>50000</v>
      </c>
      <c r="L215" s="117">
        <v>30000</v>
      </c>
      <c r="M215" s="87"/>
      <c r="N215" s="88"/>
    </row>
    <row r="216" spans="1:16" ht="17.25" customHeight="1">
      <c r="A216" s="98" t="s">
        <v>112</v>
      </c>
      <c r="B216" s="23"/>
      <c r="C216" s="24"/>
      <c r="D216" s="24"/>
      <c r="E216" s="24"/>
      <c r="F216" s="24"/>
      <c r="G216" s="120"/>
      <c r="H216" s="66">
        <v>1860332.5</v>
      </c>
      <c r="I216" s="121">
        <v>890468.92</v>
      </c>
      <c r="J216" s="65">
        <v>1320195.08</v>
      </c>
      <c r="K216" s="66">
        <v>2210664</v>
      </c>
      <c r="L216" s="66">
        <v>2519802</v>
      </c>
      <c r="O216" s="100"/>
      <c r="P216" s="100"/>
    </row>
    <row r="217" spans="1:16" ht="15" customHeight="1">
      <c r="A217" s="76" t="s">
        <v>113</v>
      </c>
      <c r="B217" s="77"/>
      <c r="C217" s="78"/>
      <c r="D217" s="78"/>
      <c r="E217" s="78"/>
      <c r="F217" s="78"/>
      <c r="G217" s="79" t="s">
        <v>114</v>
      </c>
      <c r="H217" s="80"/>
      <c r="I217" s="80"/>
      <c r="J217" s="80" t="s">
        <v>115</v>
      </c>
      <c r="K217" s="80"/>
      <c r="L217" s="81"/>
    </row>
    <row r="218" spans="1:16" ht="15" customHeight="1">
      <c r="A218" s="54"/>
      <c r="B218" s="55"/>
      <c r="L218" s="32"/>
    </row>
    <row r="219" spans="1:16" ht="15" customHeight="1">
      <c r="A219" s="82" t="s">
        <v>174</v>
      </c>
      <c r="B219" s="30"/>
      <c r="C219" s="30"/>
      <c r="D219" s="30"/>
      <c r="E219" s="30"/>
      <c r="F219" s="30"/>
      <c r="G219" s="30" t="s">
        <v>117</v>
      </c>
      <c r="H219" s="30"/>
      <c r="I219" s="61"/>
      <c r="J219" s="480" t="s">
        <v>116</v>
      </c>
      <c r="K219" s="480"/>
      <c r="L219" s="481"/>
    </row>
    <row r="220" spans="1:16" ht="15" customHeight="1">
      <c r="A220" s="82" t="s">
        <v>175</v>
      </c>
      <c r="B220" s="30"/>
      <c r="C220" s="30"/>
      <c r="D220" s="30"/>
      <c r="E220" s="30"/>
      <c r="F220" s="30"/>
      <c r="G220" s="30" t="s">
        <v>119</v>
      </c>
      <c r="H220" s="61"/>
      <c r="I220" s="61"/>
      <c r="J220" s="480" t="s">
        <v>120</v>
      </c>
      <c r="K220" s="480"/>
      <c r="L220" s="481"/>
    </row>
    <row r="221" spans="1:16" ht="12" customHeight="1">
      <c r="A221" s="82"/>
      <c r="B221" s="30"/>
      <c r="C221" s="30"/>
      <c r="D221" s="30"/>
      <c r="E221" s="30"/>
      <c r="F221" s="30"/>
      <c r="G221" s="30"/>
      <c r="H221" s="61"/>
      <c r="I221" s="61"/>
      <c r="J221" s="61"/>
      <c r="K221" s="61"/>
      <c r="L221" s="122"/>
    </row>
    <row r="222" spans="1:16" ht="15" customHeight="1">
      <c r="A222" s="112"/>
      <c r="B222" s="112"/>
      <c r="C222" s="112"/>
      <c r="D222" s="112"/>
      <c r="E222" s="112"/>
      <c r="F222" s="112"/>
      <c r="G222" s="112"/>
      <c r="H222" s="113"/>
      <c r="I222" s="113"/>
      <c r="J222" s="113"/>
      <c r="K222" s="113"/>
      <c r="L222" s="113"/>
    </row>
    <row r="223" spans="1:16" ht="15" customHeight="1">
      <c r="A223" s="465" t="s">
        <v>0</v>
      </c>
      <c r="B223" s="466"/>
      <c r="C223" s="466"/>
      <c r="D223" s="466"/>
      <c r="E223" s="466"/>
      <c r="F223" s="466"/>
      <c r="G223" s="466"/>
      <c r="H223" s="466"/>
      <c r="I223" s="466"/>
      <c r="J223" s="466"/>
      <c r="K223" s="466"/>
      <c r="L223" s="467"/>
    </row>
    <row r="224" spans="1:16" ht="15" customHeight="1">
      <c r="A224" s="468" t="s">
        <v>1</v>
      </c>
      <c r="B224" s="469"/>
      <c r="C224" s="469"/>
      <c r="D224" s="469"/>
      <c r="E224" s="469"/>
      <c r="F224" s="469"/>
      <c r="G224" s="469"/>
      <c r="H224" s="469"/>
      <c r="I224" s="469"/>
      <c r="J224" s="469"/>
      <c r="K224" s="469"/>
      <c r="L224" s="470"/>
    </row>
    <row r="225" spans="1:12" ht="15" customHeight="1">
      <c r="A225" s="468" t="s">
        <v>2</v>
      </c>
      <c r="B225" s="469"/>
      <c r="C225" s="469"/>
      <c r="D225" s="469"/>
      <c r="E225" s="469"/>
      <c r="F225" s="469"/>
      <c r="G225" s="469"/>
      <c r="H225" s="469"/>
      <c r="I225" s="469"/>
      <c r="J225" s="469"/>
      <c r="K225" s="469"/>
      <c r="L225" s="470"/>
    </row>
    <row r="226" spans="1:12" ht="15" customHeight="1">
      <c r="A226" s="4" t="s">
        <v>3</v>
      </c>
      <c r="B226" s="5"/>
      <c r="C226" s="6"/>
      <c r="D226" s="6"/>
      <c r="E226" s="6"/>
      <c r="F226" s="5" t="s">
        <v>176</v>
      </c>
      <c r="G226" s="6"/>
      <c r="H226" s="8"/>
      <c r="I226" s="8"/>
      <c r="J226" s="8"/>
      <c r="K226" s="8"/>
      <c r="L226" s="9"/>
    </row>
    <row r="227" spans="1:12" ht="15" customHeight="1">
      <c r="A227" s="10"/>
      <c r="B227" s="11"/>
      <c r="C227" s="11"/>
      <c r="D227" s="12"/>
      <c r="E227" s="12"/>
      <c r="F227" s="12"/>
      <c r="G227" s="13"/>
      <c r="H227" s="14" t="s">
        <v>5</v>
      </c>
      <c r="I227" s="471" t="s">
        <v>6</v>
      </c>
      <c r="J227" s="472"/>
      <c r="K227" s="473"/>
      <c r="L227" s="15" t="s">
        <v>7</v>
      </c>
    </row>
    <row r="228" spans="1:12" ht="15" customHeight="1">
      <c r="A228" s="474" t="s">
        <v>8</v>
      </c>
      <c r="B228" s="475"/>
      <c r="C228" s="475"/>
      <c r="D228" s="475"/>
      <c r="E228" s="475"/>
      <c r="F228" s="475"/>
      <c r="G228" s="16" t="s">
        <v>9</v>
      </c>
      <c r="H228" s="17" t="s">
        <v>10</v>
      </c>
      <c r="I228" s="18" t="s">
        <v>11</v>
      </c>
      <c r="J228" s="18" t="s">
        <v>12</v>
      </c>
      <c r="K228" s="476" t="s">
        <v>13</v>
      </c>
      <c r="L228" s="19" t="s">
        <v>14</v>
      </c>
    </row>
    <row r="229" spans="1:12" ht="15" customHeight="1">
      <c r="A229" s="22"/>
      <c r="B229" s="23"/>
      <c r="C229" s="23"/>
      <c r="D229" s="24"/>
      <c r="E229" s="24"/>
      <c r="F229" s="24"/>
      <c r="G229" s="25" t="s">
        <v>15</v>
      </c>
      <c r="H229" s="26" t="s">
        <v>165</v>
      </c>
      <c r="I229" s="27" t="s">
        <v>10</v>
      </c>
      <c r="J229" s="27" t="s">
        <v>16</v>
      </c>
      <c r="K229" s="477"/>
      <c r="L229" s="28" t="s">
        <v>147</v>
      </c>
    </row>
    <row r="230" spans="1:12" ht="8.25" customHeight="1">
      <c r="A230" s="103"/>
      <c r="B230" s="64"/>
      <c r="C230" s="64"/>
      <c r="D230" s="44"/>
      <c r="E230" s="44"/>
      <c r="F230" s="44"/>
      <c r="G230" s="123"/>
      <c r="H230" s="124"/>
      <c r="I230" s="125"/>
      <c r="J230" s="125"/>
      <c r="K230" s="126"/>
      <c r="L230" s="124"/>
    </row>
    <row r="231" spans="1:12" ht="15" customHeight="1">
      <c r="A231" s="29" t="s">
        <v>148</v>
      </c>
      <c r="B231" s="30"/>
      <c r="G231" s="51" t="s">
        <v>177</v>
      </c>
      <c r="H231" s="40"/>
      <c r="I231" s="33"/>
      <c r="J231" s="33"/>
      <c r="L231" s="33"/>
    </row>
    <row r="232" spans="1:12" ht="15" customHeight="1">
      <c r="A232" s="54"/>
      <c r="B232" s="35" t="s">
        <v>19</v>
      </c>
      <c r="C232" s="3" t="s">
        <v>20</v>
      </c>
      <c r="G232" s="57" t="s">
        <v>21</v>
      </c>
      <c r="H232" s="40">
        <v>2969736</v>
      </c>
      <c r="I232" s="33">
        <v>1478618</v>
      </c>
      <c r="J232" s="33">
        <v>1569574</v>
      </c>
      <c r="K232" s="33">
        <v>3048192</v>
      </c>
      <c r="L232" s="32">
        <v>3338208</v>
      </c>
    </row>
    <row r="233" spans="1:12" ht="15" customHeight="1">
      <c r="A233" s="54"/>
      <c r="B233" s="35" t="s">
        <v>19</v>
      </c>
      <c r="C233" s="3" t="s">
        <v>178</v>
      </c>
      <c r="G233" s="57" t="s">
        <v>23</v>
      </c>
      <c r="H233" s="127">
        <v>359000</v>
      </c>
      <c r="I233" s="41">
        <v>166000</v>
      </c>
      <c r="J233" s="33">
        <v>170000</v>
      </c>
      <c r="K233" s="40">
        <v>336000</v>
      </c>
      <c r="L233" s="33">
        <v>360000</v>
      </c>
    </row>
    <row r="234" spans="1:12" ht="15" customHeight="1">
      <c r="A234" s="54"/>
      <c r="B234" s="35" t="s">
        <v>19</v>
      </c>
      <c r="C234" s="3" t="s">
        <v>24</v>
      </c>
      <c r="G234" s="57" t="s">
        <v>25</v>
      </c>
      <c r="H234" s="127">
        <v>72000</v>
      </c>
      <c r="I234" s="41">
        <v>36000</v>
      </c>
      <c r="J234" s="33">
        <v>36000</v>
      </c>
      <c r="K234" s="40">
        <v>72000</v>
      </c>
      <c r="L234" s="33">
        <v>72000</v>
      </c>
    </row>
    <row r="235" spans="1:12" ht="15" customHeight="1">
      <c r="A235" s="54"/>
      <c r="B235" s="35" t="s">
        <v>19</v>
      </c>
      <c r="C235" s="3" t="s">
        <v>26</v>
      </c>
      <c r="G235" s="57" t="s">
        <v>27</v>
      </c>
      <c r="H235" s="41">
        <v>72000</v>
      </c>
      <c r="I235" s="39">
        <v>36000</v>
      </c>
      <c r="J235" s="33">
        <v>36000</v>
      </c>
      <c r="K235" s="40">
        <v>72000</v>
      </c>
      <c r="L235" s="33">
        <v>72000</v>
      </c>
    </row>
    <row r="236" spans="1:12" ht="15" customHeight="1">
      <c r="A236" s="54"/>
      <c r="B236" s="35" t="s">
        <v>19</v>
      </c>
      <c r="C236" s="3" t="s">
        <v>28</v>
      </c>
      <c r="G236" s="57" t="s">
        <v>29</v>
      </c>
      <c r="H236" s="41">
        <v>75000</v>
      </c>
      <c r="I236" s="39">
        <v>70000</v>
      </c>
      <c r="J236" s="33">
        <v>0</v>
      </c>
      <c r="K236" s="40">
        <v>70000</v>
      </c>
      <c r="L236" s="33">
        <v>90000</v>
      </c>
    </row>
    <row r="237" spans="1:12" ht="15" customHeight="1">
      <c r="A237" s="54"/>
      <c r="B237" s="35" t="s">
        <v>19</v>
      </c>
      <c r="C237" s="3" t="s">
        <v>124</v>
      </c>
      <c r="G237" s="57" t="s">
        <v>31</v>
      </c>
      <c r="H237" s="41">
        <v>285704.88</v>
      </c>
      <c r="I237" s="39">
        <v>136927.67999999999</v>
      </c>
      <c r="J237" s="33">
        <v>228856.32000000001</v>
      </c>
      <c r="K237" s="40">
        <v>365784</v>
      </c>
      <c r="L237" s="33">
        <v>400584.99999999994</v>
      </c>
    </row>
    <row r="238" spans="1:12" ht="15" customHeight="1">
      <c r="A238" s="54"/>
      <c r="B238" s="35" t="s">
        <v>19</v>
      </c>
      <c r="C238" s="3" t="s">
        <v>32</v>
      </c>
      <c r="G238" s="57" t="s">
        <v>33</v>
      </c>
      <c r="H238" s="41">
        <v>28108.46</v>
      </c>
      <c r="I238" s="39">
        <v>8100</v>
      </c>
      <c r="J238" s="33">
        <v>8700</v>
      </c>
      <c r="K238" s="40">
        <v>16800</v>
      </c>
      <c r="L238" s="33">
        <v>18000</v>
      </c>
    </row>
    <row r="239" spans="1:12" ht="15" customHeight="1">
      <c r="A239" s="54"/>
      <c r="B239" s="35" t="s">
        <v>19</v>
      </c>
      <c r="C239" s="3" t="s">
        <v>34</v>
      </c>
      <c r="G239" s="57" t="s">
        <v>35</v>
      </c>
      <c r="H239" s="41">
        <v>33448</v>
      </c>
      <c r="I239" s="39">
        <v>19286.78</v>
      </c>
      <c r="J239" s="33">
        <v>11913.220000000001</v>
      </c>
      <c r="K239" s="40">
        <v>31200</v>
      </c>
      <c r="L239" s="33">
        <v>42819</v>
      </c>
    </row>
    <row r="240" spans="1:12" ht="15" customHeight="1">
      <c r="A240" s="54"/>
      <c r="B240" s="35" t="s">
        <v>19</v>
      </c>
      <c r="C240" s="3" t="s">
        <v>36</v>
      </c>
      <c r="G240" s="57" t="s">
        <v>37</v>
      </c>
      <c r="H240" s="41">
        <v>15309.61</v>
      </c>
      <c r="I240" s="39">
        <v>7709.98</v>
      </c>
      <c r="J240" s="33">
        <v>8110.02</v>
      </c>
      <c r="K240" s="40">
        <v>15820</v>
      </c>
      <c r="L240" s="33">
        <v>17866.999999999996</v>
      </c>
    </row>
    <row r="241" spans="1:12" ht="15" customHeight="1">
      <c r="A241" s="54"/>
      <c r="B241" s="35" t="s">
        <v>19</v>
      </c>
      <c r="C241" s="3" t="s">
        <v>40</v>
      </c>
      <c r="G241" s="57" t="s">
        <v>41</v>
      </c>
      <c r="H241" s="41">
        <v>186058.5</v>
      </c>
      <c r="I241" s="39"/>
      <c r="J241" s="33"/>
      <c r="K241" s="40"/>
      <c r="L241" s="33"/>
    </row>
    <row r="242" spans="1:12" ht="15" customHeight="1">
      <c r="A242" s="54"/>
      <c r="B242" s="35" t="s">
        <v>19</v>
      </c>
      <c r="C242" s="3" t="s">
        <v>42</v>
      </c>
      <c r="G242" s="128" t="s">
        <v>43</v>
      </c>
      <c r="H242" s="41">
        <v>248078</v>
      </c>
      <c r="I242" s="39"/>
      <c r="J242" s="33"/>
      <c r="K242" s="40"/>
      <c r="L242" s="33"/>
    </row>
    <row r="243" spans="1:12" ht="15" customHeight="1">
      <c r="A243" s="54"/>
      <c r="B243" s="35" t="s">
        <v>19</v>
      </c>
      <c r="C243" s="3" t="s">
        <v>44</v>
      </c>
      <c r="G243" s="57" t="s">
        <v>45</v>
      </c>
      <c r="H243" s="41">
        <v>75000</v>
      </c>
      <c r="I243" s="39"/>
      <c r="J243" s="33">
        <v>0</v>
      </c>
      <c r="K243" s="40"/>
      <c r="L243" s="33"/>
    </row>
    <row r="244" spans="1:12" ht="15" customHeight="1">
      <c r="A244" s="34"/>
      <c r="B244" s="35" t="s">
        <v>19</v>
      </c>
      <c r="C244" s="3" t="s">
        <v>46</v>
      </c>
      <c r="G244" s="36" t="s">
        <v>47</v>
      </c>
      <c r="H244" s="41"/>
      <c r="I244" s="39"/>
      <c r="J244" s="33"/>
      <c r="K244" s="40"/>
      <c r="L244" s="33">
        <v>295529</v>
      </c>
    </row>
    <row r="245" spans="1:12" ht="15" customHeight="1">
      <c r="A245" s="54"/>
      <c r="B245" s="35" t="s">
        <v>19</v>
      </c>
      <c r="C245" s="3" t="s">
        <v>48</v>
      </c>
      <c r="G245" s="57" t="s">
        <v>49</v>
      </c>
      <c r="H245" s="41">
        <v>210000</v>
      </c>
      <c r="I245" s="39"/>
      <c r="J245" s="33">
        <v>0</v>
      </c>
      <c r="K245" s="40"/>
      <c r="L245" s="33"/>
    </row>
    <row r="246" spans="1:12" ht="15" customHeight="1">
      <c r="A246" s="54"/>
      <c r="B246" s="3" t="s">
        <v>50</v>
      </c>
      <c r="G246" s="57"/>
      <c r="H246" s="129">
        <v>4629443.4499999993</v>
      </c>
      <c r="I246" s="47">
        <v>1958642.44</v>
      </c>
      <c r="J246" s="47">
        <v>2069153.56</v>
      </c>
      <c r="K246" s="47">
        <v>4027796</v>
      </c>
      <c r="L246" s="47">
        <v>4707008</v>
      </c>
    </row>
    <row r="247" spans="1:12" ht="15" customHeight="1">
      <c r="A247" s="89" t="s">
        <v>51</v>
      </c>
      <c r="B247" s="35"/>
      <c r="C247" s="50"/>
      <c r="D247" s="90"/>
      <c r="G247" s="31" t="s">
        <v>179</v>
      </c>
      <c r="H247" s="32"/>
      <c r="J247" s="33"/>
      <c r="L247" s="33"/>
    </row>
    <row r="248" spans="1:12" ht="15" customHeight="1">
      <c r="A248" s="54"/>
      <c r="B248" s="35" t="s">
        <v>19</v>
      </c>
      <c r="C248" s="3" t="s">
        <v>168</v>
      </c>
      <c r="G248" s="36" t="s">
        <v>54</v>
      </c>
      <c r="H248" s="32">
        <v>74970</v>
      </c>
      <c r="I248" s="32">
        <v>89114</v>
      </c>
      <c r="J248" s="33">
        <v>10886</v>
      </c>
      <c r="K248" s="33">
        <v>100000</v>
      </c>
      <c r="L248" s="33">
        <v>100000</v>
      </c>
    </row>
    <row r="249" spans="1:12" ht="15" customHeight="1">
      <c r="A249" s="54"/>
      <c r="B249" s="35" t="s">
        <v>19</v>
      </c>
      <c r="C249" s="3" t="s">
        <v>55</v>
      </c>
      <c r="G249" s="36" t="s">
        <v>56</v>
      </c>
      <c r="H249" s="32">
        <v>30200</v>
      </c>
      <c r="I249" s="32">
        <v>21800</v>
      </c>
      <c r="J249" s="33">
        <v>78200</v>
      </c>
      <c r="K249" s="33">
        <v>100000</v>
      </c>
      <c r="L249" s="33">
        <v>100000</v>
      </c>
    </row>
    <row r="250" spans="1:12" ht="15" customHeight="1">
      <c r="A250" s="54"/>
      <c r="B250" s="35" t="s">
        <v>19</v>
      </c>
      <c r="C250" s="3" t="s">
        <v>128</v>
      </c>
      <c r="G250" s="36" t="s">
        <v>58</v>
      </c>
      <c r="H250" s="32">
        <v>98758.35</v>
      </c>
      <c r="I250" s="32">
        <v>58544</v>
      </c>
      <c r="J250" s="33">
        <v>91456</v>
      </c>
      <c r="K250" s="33">
        <v>150000</v>
      </c>
      <c r="L250" s="33">
        <v>150000</v>
      </c>
    </row>
    <row r="251" spans="1:12" ht="15" customHeight="1">
      <c r="A251" s="54"/>
      <c r="B251" s="35" t="s">
        <v>19</v>
      </c>
      <c r="C251" s="3" t="s">
        <v>152</v>
      </c>
      <c r="G251" s="36" t="s">
        <v>60</v>
      </c>
      <c r="H251" s="32">
        <v>57128.08</v>
      </c>
      <c r="I251" s="32">
        <v>175100.86</v>
      </c>
      <c r="J251" s="33">
        <v>224899.14</v>
      </c>
      <c r="K251" s="33">
        <v>400000</v>
      </c>
      <c r="L251" s="33">
        <v>150000</v>
      </c>
    </row>
    <row r="252" spans="1:12" ht="15" customHeight="1">
      <c r="A252" s="54"/>
      <c r="B252" s="35" t="s">
        <v>19</v>
      </c>
      <c r="C252" s="3" t="s">
        <v>180</v>
      </c>
      <c r="G252" s="36" t="s">
        <v>62</v>
      </c>
      <c r="H252" s="32">
        <v>16653.5</v>
      </c>
      <c r="I252" s="32">
        <v>1832</v>
      </c>
      <c r="J252" s="33">
        <v>71918</v>
      </c>
      <c r="K252" s="33">
        <v>73750</v>
      </c>
      <c r="L252" s="33">
        <v>73750</v>
      </c>
    </row>
    <row r="253" spans="1:12" ht="15" customHeight="1">
      <c r="A253" s="54"/>
      <c r="B253" s="35" t="s">
        <v>19</v>
      </c>
      <c r="C253" s="3" t="s">
        <v>63</v>
      </c>
      <c r="G253" s="36" t="s">
        <v>64</v>
      </c>
      <c r="H253" s="32"/>
      <c r="I253" s="32">
        <v>1200</v>
      </c>
      <c r="J253" s="33">
        <v>1200</v>
      </c>
      <c r="K253" s="33">
        <v>2400</v>
      </c>
      <c r="L253" s="33">
        <v>2400</v>
      </c>
    </row>
    <row r="254" spans="1:12" ht="15" customHeight="1">
      <c r="A254" s="54"/>
      <c r="B254" s="35" t="s">
        <v>19</v>
      </c>
      <c r="C254" s="3" t="s">
        <v>131</v>
      </c>
      <c r="G254" s="36" t="s">
        <v>68</v>
      </c>
      <c r="H254" s="32"/>
      <c r="I254" s="32">
        <v>197</v>
      </c>
      <c r="J254" s="33">
        <v>14803</v>
      </c>
      <c r="K254" s="33">
        <v>15000</v>
      </c>
      <c r="L254" s="33">
        <v>15000</v>
      </c>
    </row>
    <row r="255" spans="1:12" ht="15" customHeight="1">
      <c r="A255" s="54"/>
      <c r="B255" s="35" t="s">
        <v>19</v>
      </c>
      <c r="C255" s="3" t="s">
        <v>69</v>
      </c>
      <c r="G255" s="36" t="s">
        <v>70</v>
      </c>
      <c r="H255" s="32">
        <v>26200</v>
      </c>
      <c r="I255" s="32">
        <v>13800</v>
      </c>
      <c r="J255" s="33">
        <v>6200</v>
      </c>
      <c r="K255" s="33">
        <v>20000</v>
      </c>
      <c r="L255" s="33">
        <v>20000</v>
      </c>
    </row>
    <row r="256" spans="1:12" ht="15" customHeight="1">
      <c r="A256" s="54"/>
      <c r="B256" s="35" t="s">
        <v>19</v>
      </c>
      <c r="C256" s="3" t="s">
        <v>153</v>
      </c>
      <c r="G256" s="36" t="s">
        <v>133</v>
      </c>
      <c r="H256" s="32">
        <v>17243</v>
      </c>
      <c r="I256" s="32">
        <v>15500</v>
      </c>
      <c r="J256" s="33">
        <v>8500</v>
      </c>
      <c r="K256" s="33">
        <v>24000</v>
      </c>
      <c r="L256" s="33">
        <v>24000</v>
      </c>
    </row>
    <row r="257" spans="1:16" ht="15" customHeight="1">
      <c r="A257" s="54"/>
      <c r="B257" s="35" t="s">
        <v>19</v>
      </c>
      <c r="C257" s="3" t="s">
        <v>75</v>
      </c>
      <c r="G257" s="36" t="s">
        <v>76</v>
      </c>
      <c r="H257" s="32">
        <v>1500</v>
      </c>
      <c r="I257" s="32"/>
      <c r="J257" s="33">
        <v>50000</v>
      </c>
      <c r="K257" s="33">
        <v>50000</v>
      </c>
      <c r="L257" s="33">
        <v>25000</v>
      </c>
    </row>
    <row r="258" spans="1:16" ht="13.5" customHeight="1">
      <c r="A258" s="54"/>
      <c r="B258" s="35" t="s">
        <v>126</v>
      </c>
      <c r="C258" s="3" t="s">
        <v>155</v>
      </c>
      <c r="G258" s="36" t="s">
        <v>78</v>
      </c>
      <c r="H258" s="32"/>
      <c r="I258" s="32">
        <v>166455</v>
      </c>
      <c r="J258" s="33">
        <v>33545</v>
      </c>
      <c r="K258" s="33">
        <v>200000</v>
      </c>
      <c r="L258" s="33">
        <v>50000</v>
      </c>
      <c r="M258" s="105"/>
    </row>
    <row r="259" spans="1:16" ht="15" customHeight="1">
      <c r="A259" s="54"/>
      <c r="B259" s="35" t="s">
        <v>19</v>
      </c>
      <c r="C259" s="3" t="s">
        <v>79</v>
      </c>
      <c r="G259" s="36" t="s">
        <v>80</v>
      </c>
      <c r="H259" s="32"/>
      <c r="I259" s="32"/>
      <c r="J259" s="33">
        <v>10000</v>
      </c>
      <c r="K259" s="33">
        <v>10000</v>
      </c>
      <c r="L259" s="33">
        <v>10000</v>
      </c>
    </row>
    <row r="260" spans="1:16" ht="15" customHeight="1">
      <c r="A260" s="54"/>
      <c r="B260" s="35" t="s">
        <v>19</v>
      </c>
      <c r="C260" s="3" t="s">
        <v>83</v>
      </c>
      <c r="G260" s="36" t="s">
        <v>84</v>
      </c>
      <c r="H260" s="32"/>
      <c r="I260" s="32"/>
      <c r="J260" s="33"/>
      <c r="K260" s="33"/>
      <c r="L260" s="33">
        <v>10000</v>
      </c>
    </row>
    <row r="261" spans="1:16" ht="15" customHeight="1">
      <c r="A261" s="54"/>
      <c r="B261" s="35" t="s">
        <v>126</v>
      </c>
      <c r="C261" s="3" t="s">
        <v>87</v>
      </c>
      <c r="G261" s="36" t="s">
        <v>88</v>
      </c>
      <c r="H261" s="32">
        <v>1690</v>
      </c>
      <c r="I261" s="32">
        <v>2000</v>
      </c>
      <c r="J261" s="33">
        <v>4000</v>
      </c>
      <c r="K261" s="33">
        <v>6000</v>
      </c>
      <c r="L261" s="33">
        <v>6000</v>
      </c>
    </row>
    <row r="262" spans="1:16" ht="15" customHeight="1">
      <c r="A262" s="54"/>
      <c r="B262" s="35" t="s">
        <v>19</v>
      </c>
      <c r="C262" s="3" t="s">
        <v>156</v>
      </c>
      <c r="G262" s="36" t="s">
        <v>90</v>
      </c>
      <c r="H262" s="32">
        <v>13000</v>
      </c>
      <c r="I262" s="32">
        <v>400</v>
      </c>
      <c r="J262" s="33">
        <v>49600</v>
      </c>
      <c r="K262" s="33">
        <v>50000</v>
      </c>
      <c r="L262" s="33">
        <v>50000</v>
      </c>
    </row>
    <row r="263" spans="1:16" ht="15" customHeight="1">
      <c r="A263" s="54"/>
      <c r="B263" s="35" t="s">
        <v>19</v>
      </c>
      <c r="C263" s="3" t="s">
        <v>181</v>
      </c>
      <c r="G263" s="36" t="s">
        <v>94</v>
      </c>
      <c r="H263" s="32"/>
      <c r="I263" s="32"/>
      <c r="J263" s="33"/>
      <c r="K263" s="33"/>
      <c r="L263" s="33">
        <v>10000</v>
      </c>
    </row>
    <row r="264" spans="1:16" ht="15" customHeight="1">
      <c r="A264" s="54"/>
      <c r="B264" s="35" t="s">
        <v>19</v>
      </c>
      <c r="C264" s="3" t="s">
        <v>140</v>
      </c>
      <c r="G264" s="36" t="s">
        <v>98</v>
      </c>
      <c r="H264" s="32">
        <v>77395</v>
      </c>
      <c r="I264" s="32">
        <v>88680.03</v>
      </c>
      <c r="J264" s="33">
        <v>107399.97</v>
      </c>
      <c r="K264" s="33">
        <v>196080</v>
      </c>
      <c r="L264" s="33">
        <v>200000</v>
      </c>
    </row>
    <row r="265" spans="1:16" s="44" customFormat="1" ht="15" customHeight="1">
      <c r="A265" s="43"/>
      <c r="B265" s="44" t="s">
        <v>141</v>
      </c>
      <c r="G265" s="92"/>
      <c r="H265" s="66">
        <v>414737.93</v>
      </c>
      <c r="I265" s="65">
        <v>634622.89</v>
      </c>
      <c r="J265" s="65">
        <v>762607.11</v>
      </c>
      <c r="K265" s="65">
        <v>1397230</v>
      </c>
      <c r="L265" s="65">
        <v>996150</v>
      </c>
      <c r="M265" s="93" t="e">
        <f>+#REF!/K265</f>
        <v>#REF!</v>
      </c>
      <c r="N265" s="88"/>
    </row>
    <row r="266" spans="1:16" ht="12" customHeight="1">
      <c r="A266" s="43" t="s">
        <v>182</v>
      </c>
      <c r="B266" s="3"/>
      <c r="E266" s="44"/>
      <c r="F266" s="94"/>
      <c r="G266" s="31"/>
      <c r="H266" s="32"/>
      <c r="J266" s="40"/>
      <c r="K266" s="40"/>
      <c r="L266" s="33"/>
    </row>
    <row r="267" spans="1:16" ht="14.25" customHeight="1">
      <c r="A267" s="54"/>
      <c r="B267" s="55" t="s">
        <v>103</v>
      </c>
      <c r="G267" s="31" t="s">
        <v>183</v>
      </c>
      <c r="H267" s="32"/>
      <c r="J267" s="40"/>
      <c r="K267" s="40"/>
      <c r="L267" s="33"/>
    </row>
    <row r="268" spans="1:16" ht="14.25" hidden="1" customHeight="1">
      <c r="A268" s="54"/>
      <c r="B268" s="35" t="s">
        <v>19</v>
      </c>
      <c r="C268" s="3" t="s">
        <v>105</v>
      </c>
      <c r="G268" s="36" t="s">
        <v>106</v>
      </c>
      <c r="H268" s="32"/>
      <c r="J268" s="33">
        <v>0</v>
      </c>
      <c r="K268" s="33"/>
      <c r="L268" s="33"/>
    </row>
    <row r="269" spans="1:16" ht="14.25" customHeight="1">
      <c r="A269" s="54"/>
      <c r="B269" s="35" t="s">
        <v>19</v>
      </c>
      <c r="C269" s="3" t="s">
        <v>172</v>
      </c>
      <c r="G269" s="36" t="s">
        <v>108</v>
      </c>
      <c r="H269" s="32">
        <v>125000</v>
      </c>
      <c r="I269" s="2">
        <v>55000</v>
      </c>
      <c r="J269" s="33">
        <v>5000</v>
      </c>
      <c r="K269" s="33">
        <v>60000</v>
      </c>
      <c r="L269" s="33">
        <v>50000</v>
      </c>
    </row>
    <row r="270" spans="1:16" ht="14.25" customHeight="1">
      <c r="A270" s="54"/>
      <c r="B270" s="35" t="s">
        <v>19</v>
      </c>
      <c r="C270" s="3" t="s">
        <v>184</v>
      </c>
      <c r="G270" s="36" t="s">
        <v>185</v>
      </c>
      <c r="H270" s="32">
        <v>24000</v>
      </c>
      <c r="J270" s="33">
        <v>25000</v>
      </c>
      <c r="K270" s="33">
        <v>25000</v>
      </c>
      <c r="L270" s="33">
        <v>25000</v>
      </c>
    </row>
    <row r="271" spans="1:16" s="44" customFormat="1" ht="14.25" customHeight="1">
      <c r="A271" s="43"/>
      <c r="B271" s="44" t="s">
        <v>111</v>
      </c>
      <c r="G271" s="96"/>
      <c r="H271" s="66">
        <v>149000</v>
      </c>
      <c r="I271" s="65">
        <v>55000</v>
      </c>
      <c r="J271" s="65">
        <v>30000</v>
      </c>
      <c r="K271" s="65">
        <v>85000</v>
      </c>
      <c r="L271" s="65">
        <v>75000</v>
      </c>
      <c r="M271" s="87"/>
      <c r="N271" s="88"/>
    </row>
    <row r="272" spans="1:16" ht="15" customHeight="1">
      <c r="A272" s="98" t="s">
        <v>112</v>
      </c>
      <c r="B272" s="23"/>
      <c r="C272" s="24"/>
      <c r="D272" s="24"/>
      <c r="E272" s="24"/>
      <c r="F272" s="24"/>
      <c r="G272" s="110"/>
      <c r="H272" s="66">
        <v>5193181.379999999</v>
      </c>
      <c r="I272" s="66">
        <v>2648265.33</v>
      </c>
      <c r="J272" s="66">
        <v>2861760.67</v>
      </c>
      <c r="K272" s="66">
        <v>5510026</v>
      </c>
      <c r="L272" s="66">
        <v>5778158</v>
      </c>
      <c r="O272" s="100"/>
      <c r="P272" s="100"/>
    </row>
    <row r="273" spans="1:14" ht="13.5" customHeight="1">
      <c r="A273" s="76" t="s">
        <v>113</v>
      </c>
      <c r="B273" s="77"/>
      <c r="C273" s="78"/>
      <c r="D273" s="78"/>
      <c r="E273" s="78"/>
      <c r="F273" s="78"/>
      <c r="G273" s="79" t="s">
        <v>114</v>
      </c>
      <c r="H273" s="80"/>
      <c r="I273" s="80"/>
      <c r="J273" s="80" t="s">
        <v>115</v>
      </c>
      <c r="K273" s="80"/>
      <c r="L273" s="81"/>
    </row>
    <row r="274" spans="1:14" ht="9" customHeight="1">
      <c r="A274" s="34"/>
      <c r="C274" s="61"/>
      <c r="D274" s="61"/>
      <c r="E274" s="61"/>
      <c r="F274" s="61"/>
      <c r="G274" s="61"/>
      <c r="H274" s="61"/>
      <c r="I274" s="61"/>
      <c r="J274" s="61"/>
      <c r="K274" s="61"/>
      <c r="L274" s="122"/>
    </row>
    <row r="275" spans="1:14" ht="11.25" customHeight="1">
      <c r="A275" s="82" t="s">
        <v>186</v>
      </c>
      <c r="B275" s="30"/>
      <c r="C275" s="30"/>
      <c r="D275" s="30"/>
      <c r="E275" s="30"/>
      <c r="F275" s="30"/>
      <c r="G275" s="30" t="s">
        <v>117</v>
      </c>
      <c r="H275" s="30"/>
      <c r="I275" s="61"/>
      <c r="J275" s="480" t="s">
        <v>116</v>
      </c>
      <c r="K275" s="480"/>
      <c r="L275" s="481"/>
      <c r="M275" s="87"/>
      <c r="N275" s="88"/>
    </row>
    <row r="276" spans="1:14" ht="12.75" customHeight="1">
      <c r="A276" s="83" t="s">
        <v>187</v>
      </c>
      <c r="B276" s="84"/>
      <c r="C276" s="84"/>
      <c r="D276" s="84"/>
      <c r="E276" s="84"/>
      <c r="F276" s="84"/>
      <c r="G276" s="84" t="s">
        <v>119</v>
      </c>
      <c r="H276" s="85"/>
      <c r="I276" s="85"/>
      <c r="J276" s="482" t="s">
        <v>120</v>
      </c>
      <c r="K276" s="482"/>
      <c r="L276" s="483"/>
      <c r="M276" s="87"/>
      <c r="N276" s="88"/>
    </row>
    <row r="277" spans="1:14" ht="15" customHeight="1">
      <c r="A277" s="465" t="s">
        <v>0</v>
      </c>
      <c r="B277" s="466"/>
      <c r="C277" s="466"/>
      <c r="D277" s="466"/>
      <c r="E277" s="466"/>
      <c r="F277" s="466"/>
      <c r="G277" s="466"/>
      <c r="H277" s="466"/>
      <c r="I277" s="466"/>
      <c r="J277" s="466"/>
      <c r="K277" s="466"/>
      <c r="L277" s="467"/>
      <c r="M277" s="87"/>
      <c r="N277" s="88"/>
    </row>
    <row r="278" spans="1:14" ht="15" customHeight="1">
      <c r="A278" s="468" t="s">
        <v>1</v>
      </c>
      <c r="B278" s="469"/>
      <c r="C278" s="469"/>
      <c r="D278" s="469"/>
      <c r="E278" s="469"/>
      <c r="F278" s="469"/>
      <c r="G278" s="469"/>
      <c r="H278" s="469"/>
      <c r="I278" s="469"/>
      <c r="J278" s="469"/>
      <c r="K278" s="469"/>
      <c r="L278" s="470"/>
      <c r="M278" s="87"/>
      <c r="N278" s="88"/>
    </row>
    <row r="279" spans="1:14" ht="15" customHeight="1">
      <c r="A279" s="468" t="s">
        <v>2</v>
      </c>
      <c r="B279" s="469"/>
      <c r="C279" s="469"/>
      <c r="D279" s="469"/>
      <c r="E279" s="469"/>
      <c r="F279" s="469"/>
      <c r="G279" s="469"/>
      <c r="H279" s="469"/>
      <c r="I279" s="469"/>
      <c r="J279" s="469"/>
      <c r="K279" s="469"/>
      <c r="L279" s="470"/>
      <c r="M279" s="87"/>
      <c r="N279" s="88"/>
    </row>
    <row r="280" spans="1:14" ht="15" customHeight="1">
      <c r="A280" s="10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102"/>
      <c r="M280" s="87"/>
      <c r="N280" s="88"/>
    </row>
    <row r="281" spans="1:14" ht="15" customHeight="1">
      <c r="A281" s="4" t="s">
        <v>188</v>
      </c>
      <c r="B281" s="5"/>
      <c r="C281" s="6"/>
      <c r="D281" s="6"/>
      <c r="E281" s="6"/>
      <c r="F281" s="6"/>
      <c r="G281" s="6"/>
      <c r="H281" s="7"/>
      <c r="I281" s="7"/>
      <c r="J281" s="7"/>
      <c r="K281" s="7"/>
      <c r="L281" s="102"/>
      <c r="M281" s="87"/>
      <c r="N281" s="88"/>
    </row>
    <row r="282" spans="1:14" ht="15" customHeight="1">
      <c r="A282" s="4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130"/>
      <c r="M282" s="87"/>
      <c r="N282" s="88"/>
    </row>
    <row r="283" spans="1:14" ht="15" customHeight="1">
      <c r="A283" s="10"/>
      <c r="B283" s="11"/>
      <c r="C283" s="11"/>
      <c r="D283" s="12"/>
      <c r="E283" s="12"/>
      <c r="F283" s="12"/>
      <c r="G283" s="13"/>
      <c r="H283" s="14" t="s">
        <v>5</v>
      </c>
      <c r="I283" s="471" t="s">
        <v>6</v>
      </c>
      <c r="J283" s="472"/>
      <c r="K283" s="473"/>
      <c r="L283" s="15" t="s">
        <v>7</v>
      </c>
    </row>
    <row r="284" spans="1:14" ht="15" customHeight="1">
      <c r="A284" s="474" t="s">
        <v>8</v>
      </c>
      <c r="B284" s="475"/>
      <c r="C284" s="475"/>
      <c r="D284" s="475"/>
      <c r="E284" s="475"/>
      <c r="F284" s="475"/>
      <c r="G284" s="16" t="s">
        <v>9</v>
      </c>
      <c r="H284" s="17" t="s">
        <v>10</v>
      </c>
      <c r="I284" s="18" t="s">
        <v>11</v>
      </c>
      <c r="J284" s="18" t="s">
        <v>12</v>
      </c>
      <c r="K284" s="476" t="s">
        <v>13</v>
      </c>
      <c r="L284" s="19" t="s">
        <v>14</v>
      </c>
    </row>
    <row r="285" spans="1:14" ht="15" customHeight="1">
      <c r="A285" s="22"/>
      <c r="B285" s="23"/>
      <c r="C285" s="23"/>
      <c r="D285" s="24"/>
      <c r="E285" s="24"/>
      <c r="F285" s="24"/>
      <c r="G285" s="25" t="s">
        <v>15</v>
      </c>
      <c r="H285" s="26" t="s">
        <v>165</v>
      </c>
      <c r="I285" s="27" t="s">
        <v>10</v>
      </c>
      <c r="J285" s="27" t="s">
        <v>16</v>
      </c>
      <c r="K285" s="477"/>
      <c r="L285" s="28" t="s">
        <v>147</v>
      </c>
      <c r="M285" s="53"/>
    </row>
    <row r="286" spans="1:14" ht="16.5" customHeight="1">
      <c r="A286" s="29" t="s">
        <v>148</v>
      </c>
      <c r="B286" s="30"/>
      <c r="G286" s="51" t="s">
        <v>189</v>
      </c>
      <c r="H286" s="33"/>
      <c r="J286" s="33"/>
      <c r="L286" s="33"/>
      <c r="M286" s="53"/>
    </row>
    <row r="287" spans="1:14" ht="16.5" customHeight="1">
      <c r="A287" s="34" t="s">
        <v>190</v>
      </c>
      <c r="B287" s="35" t="s">
        <v>19</v>
      </c>
      <c r="C287" s="3" t="s">
        <v>20</v>
      </c>
      <c r="G287" s="57" t="s">
        <v>21</v>
      </c>
      <c r="H287" s="33">
        <v>1284288</v>
      </c>
      <c r="I287" s="2">
        <v>704934</v>
      </c>
      <c r="J287" s="33">
        <v>704934</v>
      </c>
      <c r="K287" s="40">
        <v>1409868</v>
      </c>
      <c r="L287" s="33">
        <v>1699872</v>
      </c>
      <c r="M287" s="53"/>
    </row>
    <row r="288" spans="1:14" ht="16.5" customHeight="1">
      <c r="A288" s="34"/>
      <c r="B288" s="35" t="s">
        <v>19</v>
      </c>
      <c r="C288" s="3" t="s">
        <v>123</v>
      </c>
      <c r="G288" s="57" t="s">
        <v>23</v>
      </c>
      <c r="H288" s="41">
        <v>96000</v>
      </c>
      <c r="I288" s="39">
        <v>48000</v>
      </c>
      <c r="J288" s="33">
        <v>48000</v>
      </c>
      <c r="K288" s="40">
        <v>96000</v>
      </c>
      <c r="L288" s="33">
        <v>96000</v>
      </c>
      <c r="M288" s="53"/>
    </row>
    <row r="289" spans="1:14" ht="16.5" customHeight="1">
      <c r="A289" s="34"/>
      <c r="B289" s="35" t="s">
        <v>19</v>
      </c>
      <c r="C289" s="3" t="s">
        <v>24</v>
      </c>
      <c r="G289" s="57" t="s">
        <v>25</v>
      </c>
      <c r="H289" s="41">
        <v>72000</v>
      </c>
      <c r="I289" s="39">
        <v>36000</v>
      </c>
      <c r="J289" s="33">
        <v>36000</v>
      </c>
      <c r="K289" s="40">
        <v>72000</v>
      </c>
      <c r="L289" s="33">
        <v>72000</v>
      </c>
      <c r="M289" s="53"/>
    </row>
    <row r="290" spans="1:14" ht="16.5" customHeight="1">
      <c r="A290" s="34"/>
      <c r="B290" s="35" t="s">
        <v>19</v>
      </c>
      <c r="C290" s="3" t="s">
        <v>26</v>
      </c>
      <c r="G290" s="57" t="s">
        <v>27</v>
      </c>
      <c r="H290" s="41">
        <v>72000</v>
      </c>
      <c r="I290" s="39">
        <v>36000</v>
      </c>
      <c r="J290" s="33">
        <v>36000</v>
      </c>
      <c r="K290" s="40">
        <v>72000</v>
      </c>
      <c r="L290" s="33">
        <v>72000</v>
      </c>
      <c r="M290" s="53"/>
    </row>
    <row r="291" spans="1:14" ht="16.5" customHeight="1">
      <c r="A291" s="34"/>
      <c r="B291" s="35" t="s">
        <v>19</v>
      </c>
      <c r="C291" s="3" t="s">
        <v>28</v>
      </c>
      <c r="G291" s="57" t="s">
        <v>29</v>
      </c>
      <c r="H291" s="41">
        <v>20000</v>
      </c>
      <c r="I291" s="39">
        <v>20000</v>
      </c>
      <c r="J291" s="33">
        <v>0</v>
      </c>
      <c r="K291" s="40">
        <v>20000</v>
      </c>
      <c r="L291" s="33">
        <v>24000</v>
      </c>
      <c r="M291" s="53"/>
    </row>
    <row r="292" spans="1:14" ht="16.5" customHeight="1">
      <c r="A292" s="34"/>
      <c r="B292" s="35" t="s">
        <v>19</v>
      </c>
      <c r="C292" s="3" t="s">
        <v>124</v>
      </c>
      <c r="G292" s="57" t="s">
        <v>31</v>
      </c>
      <c r="H292" s="41">
        <v>154115</v>
      </c>
      <c r="I292" s="39">
        <v>84592.08</v>
      </c>
      <c r="J292" s="33">
        <v>84592.92</v>
      </c>
      <c r="K292" s="40">
        <v>169185</v>
      </c>
      <c r="L292" s="33">
        <v>203984.99999999997</v>
      </c>
    </row>
    <row r="293" spans="1:14" ht="16.5" customHeight="1">
      <c r="A293" s="34"/>
      <c r="B293" s="35" t="s">
        <v>19</v>
      </c>
      <c r="C293" s="3" t="s">
        <v>32</v>
      </c>
      <c r="G293" s="57" t="s">
        <v>33</v>
      </c>
      <c r="H293" s="41">
        <v>18241.900000000001</v>
      </c>
      <c r="I293" s="39">
        <v>2400</v>
      </c>
      <c r="J293" s="33">
        <v>2400</v>
      </c>
      <c r="K293" s="40">
        <v>4800</v>
      </c>
      <c r="L293" s="33">
        <v>4800</v>
      </c>
    </row>
    <row r="294" spans="1:14" ht="16.5" customHeight="1">
      <c r="A294" s="34"/>
      <c r="B294" s="35" t="s">
        <v>19</v>
      </c>
      <c r="C294" s="3" t="s">
        <v>34</v>
      </c>
      <c r="G294" s="57" t="s">
        <v>35</v>
      </c>
      <c r="H294" s="41">
        <v>13800</v>
      </c>
      <c r="I294" s="39">
        <v>8288.0400000000009</v>
      </c>
      <c r="J294" s="33">
        <v>5061.9599999999991</v>
      </c>
      <c r="K294" s="40">
        <v>13350</v>
      </c>
      <c r="L294" s="33">
        <v>17562</v>
      </c>
    </row>
    <row r="295" spans="1:14" ht="16.5" customHeight="1">
      <c r="A295" s="34"/>
      <c r="B295" s="35" t="s">
        <v>19</v>
      </c>
      <c r="C295" s="3" t="s">
        <v>36</v>
      </c>
      <c r="G295" s="57" t="s">
        <v>37</v>
      </c>
      <c r="H295" s="41">
        <v>4800</v>
      </c>
      <c r="I295" s="39">
        <v>2400</v>
      </c>
      <c r="J295" s="33">
        <v>2400</v>
      </c>
      <c r="K295" s="33">
        <v>4800</v>
      </c>
      <c r="L295" s="33">
        <v>4800</v>
      </c>
    </row>
    <row r="296" spans="1:14" ht="16.5" customHeight="1">
      <c r="A296" s="34"/>
      <c r="B296" s="35" t="s">
        <v>19</v>
      </c>
      <c r="C296" s="3" t="s">
        <v>40</v>
      </c>
      <c r="G296" s="57" t="s">
        <v>41</v>
      </c>
      <c r="H296" s="41">
        <v>80724.75</v>
      </c>
      <c r="I296" s="39"/>
      <c r="J296" s="33"/>
      <c r="K296" s="33"/>
      <c r="L296" s="33"/>
    </row>
    <row r="297" spans="1:14" ht="16.5" customHeight="1">
      <c r="A297" s="34"/>
      <c r="B297" s="35" t="s">
        <v>19</v>
      </c>
      <c r="C297" s="3" t="s">
        <v>42</v>
      </c>
      <c r="G297" s="57" t="s">
        <v>43</v>
      </c>
      <c r="H297" s="41">
        <v>107633</v>
      </c>
      <c r="I297" s="39"/>
      <c r="J297" s="33"/>
      <c r="K297" s="33"/>
      <c r="L297" s="33"/>
    </row>
    <row r="298" spans="1:14" ht="16.5" customHeight="1">
      <c r="A298" s="34"/>
      <c r="B298" s="35" t="s">
        <v>19</v>
      </c>
      <c r="C298" s="3" t="s">
        <v>44</v>
      </c>
      <c r="G298" s="57" t="s">
        <v>45</v>
      </c>
      <c r="H298" s="41">
        <v>20000</v>
      </c>
      <c r="I298" s="39"/>
      <c r="J298" s="33">
        <v>0</v>
      </c>
      <c r="K298" s="33"/>
      <c r="L298" s="33"/>
    </row>
    <row r="299" spans="1:14" ht="16.5" customHeight="1">
      <c r="A299" s="34"/>
      <c r="B299" s="35" t="s">
        <v>19</v>
      </c>
      <c r="C299" s="3" t="s">
        <v>48</v>
      </c>
      <c r="G299" s="57" t="s">
        <v>49</v>
      </c>
      <c r="H299" s="41">
        <v>56000</v>
      </c>
      <c r="I299" s="39"/>
      <c r="J299" s="33">
        <v>0</v>
      </c>
      <c r="L299" s="33"/>
    </row>
    <row r="300" spans="1:14" s="44" customFormat="1" ht="16.5" customHeight="1">
      <c r="A300" s="43" t="s">
        <v>50</v>
      </c>
      <c r="B300" s="21"/>
      <c r="F300" s="94"/>
      <c r="G300" s="21"/>
      <c r="H300" s="47">
        <v>1999602.65</v>
      </c>
      <c r="I300" s="47">
        <v>942614.12</v>
      </c>
      <c r="J300" s="47">
        <v>919388.88</v>
      </c>
      <c r="K300" s="47">
        <v>1862003</v>
      </c>
      <c r="L300" s="47">
        <v>2195019</v>
      </c>
      <c r="M300" s="87"/>
      <c r="N300" s="88"/>
    </row>
    <row r="301" spans="1:14" ht="16.5" customHeight="1">
      <c r="A301" s="54" t="s">
        <v>150</v>
      </c>
      <c r="B301" s="35"/>
      <c r="D301" s="35"/>
      <c r="G301" s="51" t="s">
        <v>191</v>
      </c>
      <c r="H301" s="33"/>
      <c r="J301" s="40"/>
      <c r="K301" s="40"/>
      <c r="L301" s="33"/>
      <c r="N301" s="39"/>
    </row>
    <row r="302" spans="1:14" ht="16.5" customHeight="1">
      <c r="A302" s="54"/>
      <c r="B302" s="35" t="s">
        <v>19</v>
      </c>
      <c r="C302" s="3" t="s">
        <v>168</v>
      </c>
      <c r="G302" s="57" t="s">
        <v>54</v>
      </c>
      <c r="H302" s="33">
        <v>72321.75</v>
      </c>
      <c r="I302" s="32">
        <v>84768</v>
      </c>
      <c r="J302" s="33">
        <v>45232</v>
      </c>
      <c r="K302" s="33">
        <v>130000</v>
      </c>
      <c r="L302" s="33">
        <v>130000</v>
      </c>
    </row>
    <row r="303" spans="1:14" ht="16.5" customHeight="1">
      <c r="A303" s="54"/>
      <c r="B303" s="35" t="s">
        <v>19</v>
      </c>
      <c r="C303" s="3" t="s">
        <v>55</v>
      </c>
      <c r="G303" s="57" t="s">
        <v>56</v>
      </c>
      <c r="H303" s="33">
        <v>15000</v>
      </c>
      <c r="I303" s="32">
        <v>12000</v>
      </c>
      <c r="J303" s="33">
        <v>18000</v>
      </c>
      <c r="K303" s="33">
        <v>30000</v>
      </c>
      <c r="L303" s="33">
        <v>30000</v>
      </c>
    </row>
    <row r="304" spans="1:14" ht="16.5" customHeight="1">
      <c r="A304" s="54"/>
      <c r="B304" s="35" t="s">
        <v>19</v>
      </c>
      <c r="C304" s="3" t="s">
        <v>57</v>
      </c>
      <c r="G304" s="57" t="s">
        <v>58</v>
      </c>
      <c r="H304" s="33">
        <v>13103.8</v>
      </c>
      <c r="I304" s="32">
        <v>5356</v>
      </c>
      <c r="J304" s="33">
        <v>12644</v>
      </c>
      <c r="K304" s="33">
        <v>18000</v>
      </c>
      <c r="L304" s="33">
        <v>18000</v>
      </c>
    </row>
    <row r="305" spans="1:16" ht="16.5" customHeight="1">
      <c r="A305" s="54"/>
      <c r="B305" s="35" t="s">
        <v>19</v>
      </c>
      <c r="C305" s="3" t="s">
        <v>192</v>
      </c>
      <c r="G305" s="57" t="s">
        <v>193</v>
      </c>
      <c r="H305" s="33"/>
      <c r="I305" s="32"/>
      <c r="J305" s="33">
        <v>250</v>
      </c>
      <c r="K305" s="33">
        <v>250</v>
      </c>
      <c r="L305" s="33">
        <v>250</v>
      </c>
    </row>
    <row r="306" spans="1:16" ht="16.5" customHeight="1">
      <c r="A306" s="54"/>
      <c r="B306" s="35" t="s">
        <v>19</v>
      </c>
      <c r="C306" s="3" t="s">
        <v>61</v>
      </c>
      <c r="G306" s="57" t="s">
        <v>62</v>
      </c>
      <c r="H306" s="33">
        <v>6302.25</v>
      </c>
      <c r="I306" s="32">
        <v>5907</v>
      </c>
      <c r="J306" s="33">
        <v>4593</v>
      </c>
      <c r="K306" s="33">
        <v>10500</v>
      </c>
      <c r="L306" s="33">
        <v>10500</v>
      </c>
    </row>
    <row r="307" spans="1:16" ht="16.5" customHeight="1">
      <c r="A307" s="54"/>
      <c r="B307" s="35" t="s">
        <v>19</v>
      </c>
      <c r="C307" s="3" t="s">
        <v>63</v>
      </c>
      <c r="G307" s="57" t="s">
        <v>64</v>
      </c>
      <c r="H307" s="33"/>
      <c r="I307" s="32">
        <v>1390</v>
      </c>
      <c r="J307" s="33">
        <v>1010</v>
      </c>
      <c r="K307" s="33">
        <v>2400</v>
      </c>
      <c r="L307" s="33">
        <v>3000</v>
      </c>
    </row>
    <row r="308" spans="1:16" ht="16.5" customHeight="1">
      <c r="A308" s="54"/>
      <c r="B308" s="35" t="s">
        <v>19</v>
      </c>
      <c r="C308" s="3" t="s">
        <v>131</v>
      </c>
      <c r="G308" s="57" t="s">
        <v>68</v>
      </c>
      <c r="H308" s="33">
        <v>440</v>
      </c>
      <c r="I308" s="32"/>
      <c r="J308" s="33">
        <v>800</v>
      </c>
      <c r="K308" s="33">
        <v>800</v>
      </c>
      <c r="L308" s="33">
        <v>800</v>
      </c>
    </row>
    <row r="309" spans="1:16" ht="16.5" customHeight="1">
      <c r="A309" s="54"/>
      <c r="B309" s="35" t="s">
        <v>19</v>
      </c>
      <c r="C309" s="3" t="s">
        <v>69</v>
      </c>
      <c r="G309" s="57" t="s">
        <v>70</v>
      </c>
      <c r="H309" s="33">
        <v>27400</v>
      </c>
      <c r="I309" s="32">
        <v>17500</v>
      </c>
      <c r="J309" s="33">
        <v>17500</v>
      </c>
      <c r="K309" s="33">
        <v>35000</v>
      </c>
      <c r="L309" s="33">
        <v>35000</v>
      </c>
      <c r="M309" s="2"/>
      <c r="N309" s="3"/>
    </row>
    <row r="310" spans="1:16" ht="16.5" customHeight="1">
      <c r="A310" s="54"/>
      <c r="B310" s="35" t="s">
        <v>19</v>
      </c>
      <c r="C310" s="3" t="s">
        <v>153</v>
      </c>
      <c r="G310" s="36" t="s">
        <v>133</v>
      </c>
      <c r="H310" s="32">
        <v>23752</v>
      </c>
      <c r="I310" s="32">
        <v>17101</v>
      </c>
      <c r="J310" s="33">
        <v>3899</v>
      </c>
      <c r="K310" s="33">
        <v>21000</v>
      </c>
      <c r="L310" s="33">
        <v>21000</v>
      </c>
      <c r="M310" s="2"/>
      <c r="N310" s="3"/>
    </row>
    <row r="311" spans="1:16" ht="16.5" customHeight="1">
      <c r="A311" s="54"/>
      <c r="B311" s="35" t="s">
        <v>19</v>
      </c>
      <c r="C311" s="3" t="s">
        <v>169</v>
      </c>
      <c r="G311" s="36" t="s">
        <v>76</v>
      </c>
      <c r="H311" s="32">
        <v>3500</v>
      </c>
      <c r="I311" s="32"/>
      <c r="J311" s="33">
        <v>7000</v>
      </c>
      <c r="K311" s="33">
        <v>7000</v>
      </c>
      <c r="L311" s="33">
        <v>7000</v>
      </c>
      <c r="M311" s="2"/>
      <c r="N311" s="3"/>
    </row>
    <row r="312" spans="1:16" ht="16.5" customHeight="1">
      <c r="A312" s="54"/>
      <c r="B312" s="35" t="s">
        <v>19</v>
      </c>
      <c r="C312" s="3" t="s">
        <v>85</v>
      </c>
      <c r="G312" s="36" t="s">
        <v>86</v>
      </c>
      <c r="H312" s="32">
        <v>2000</v>
      </c>
      <c r="I312" s="32"/>
      <c r="J312" s="33">
        <v>3000</v>
      </c>
      <c r="K312" s="33">
        <v>3000</v>
      </c>
      <c r="L312" s="33">
        <v>3000</v>
      </c>
      <c r="M312" s="2"/>
      <c r="N312" s="3"/>
    </row>
    <row r="313" spans="1:16" ht="16.5" customHeight="1">
      <c r="A313" s="54"/>
      <c r="B313" s="61" t="s">
        <v>19</v>
      </c>
      <c r="C313" s="3" t="s">
        <v>87</v>
      </c>
      <c r="G313" s="36" t="s">
        <v>88</v>
      </c>
      <c r="H313" s="32"/>
      <c r="I313" s="32"/>
      <c r="J313" s="33">
        <v>5000</v>
      </c>
      <c r="K313" s="33">
        <v>5000</v>
      </c>
      <c r="L313" s="33">
        <v>5000</v>
      </c>
      <c r="M313" s="2"/>
      <c r="N313" s="3"/>
    </row>
    <row r="314" spans="1:16" ht="16.5" customHeight="1">
      <c r="A314" s="54"/>
      <c r="B314" s="61" t="s">
        <v>19</v>
      </c>
      <c r="C314" s="3" t="s">
        <v>156</v>
      </c>
      <c r="G314" s="36" t="s">
        <v>90</v>
      </c>
      <c r="H314" s="32"/>
      <c r="I314" s="32"/>
      <c r="J314" s="33">
        <v>4000</v>
      </c>
      <c r="K314" s="33">
        <v>4000</v>
      </c>
      <c r="L314" s="33">
        <v>4000</v>
      </c>
      <c r="M314" s="2"/>
      <c r="N314" s="3"/>
    </row>
    <row r="315" spans="1:16" ht="16.5" customHeight="1">
      <c r="A315" s="54"/>
      <c r="B315" s="35" t="s">
        <v>19</v>
      </c>
      <c r="C315" s="3" t="s">
        <v>194</v>
      </c>
      <c r="G315" s="36" t="s">
        <v>98</v>
      </c>
      <c r="H315" s="32">
        <v>45076</v>
      </c>
      <c r="I315" s="32"/>
      <c r="J315" s="33">
        <v>55000</v>
      </c>
      <c r="K315" s="33">
        <v>55000</v>
      </c>
      <c r="L315" s="33">
        <v>12000</v>
      </c>
      <c r="M315" s="53"/>
    </row>
    <row r="316" spans="1:16" ht="16.5" customHeight="1">
      <c r="A316" s="43"/>
      <c r="B316" s="3" t="s">
        <v>141</v>
      </c>
      <c r="G316" s="131"/>
      <c r="H316" s="132">
        <v>208895.8</v>
      </c>
      <c r="I316" s="65">
        <v>144022</v>
      </c>
      <c r="J316" s="65">
        <v>177928</v>
      </c>
      <c r="K316" s="65">
        <v>321950</v>
      </c>
      <c r="L316" s="65">
        <v>279550</v>
      </c>
      <c r="M316" s="133" t="e">
        <f>+#REF!/K316</f>
        <v>#REF!</v>
      </c>
    </row>
    <row r="317" spans="1:16" ht="16.5" customHeight="1">
      <c r="A317" s="43" t="s">
        <v>182</v>
      </c>
      <c r="B317" s="3"/>
      <c r="G317" s="131"/>
      <c r="H317" s="80"/>
      <c r="I317" s="134"/>
      <c r="J317" s="135"/>
      <c r="K317" s="135"/>
      <c r="L317" s="135"/>
      <c r="M317" s="53"/>
    </row>
    <row r="318" spans="1:16" ht="15" customHeight="1">
      <c r="A318" s="54"/>
      <c r="B318" s="35" t="s">
        <v>19</v>
      </c>
      <c r="C318" s="3" t="s">
        <v>195</v>
      </c>
      <c r="G318" s="36" t="s">
        <v>108</v>
      </c>
      <c r="H318" s="134"/>
      <c r="I318" s="32"/>
      <c r="J318" s="33"/>
      <c r="K318" s="33"/>
      <c r="L318" s="33">
        <v>30000</v>
      </c>
    </row>
    <row r="319" spans="1:16" ht="16.5" customHeight="1">
      <c r="A319" s="43"/>
      <c r="B319" s="64" t="s">
        <v>111</v>
      </c>
      <c r="C319" s="64"/>
      <c r="D319" s="44"/>
      <c r="E319" s="64"/>
      <c r="F319" s="44"/>
      <c r="G319" s="131"/>
      <c r="H319" s="66">
        <v>0</v>
      </c>
      <c r="I319" s="66">
        <v>0</v>
      </c>
      <c r="J319" s="66">
        <v>0</v>
      </c>
      <c r="K319" s="66">
        <v>0</v>
      </c>
      <c r="L319" s="66">
        <v>30000</v>
      </c>
      <c r="M319" s="53"/>
    </row>
    <row r="320" spans="1:16" ht="16.5" customHeight="1">
      <c r="A320" s="43" t="s">
        <v>112</v>
      </c>
      <c r="B320" s="64"/>
      <c r="C320" s="44"/>
      <c r="D320" s="44"/>
      <c r="E320" s="44"/>
      <c r="F320" s="44"/>
      <c r="G320" s="136"/>
      <c r="H320" s="121">
        <v>2208498.4499999997</v>
      </c>
      <c r="I320" s="65">
        <v>1086636.1200000001</v>
      </c>
      <c r="J320" s="66">
        <v>1097316.8799999999</v>
      </c>
      <c r="K320" s="66">
        <v>2183953</v>
      </c>
      <c r="L320" s="66">
        <v>2504569</v>
      </c>
      <c r="M320" s="87"/>
      <c r="N320" s="88"/>
      <c r="P320" s="100"/>
    </row>
    <row r="321" spans="1:14" ht="15" customHeight="1">
      <c r="A321" s="76" t="s">
        <v>113</v>
      </c>
      <c r="B321" s="77"/>
      <c r="C321" s="78"/>
      <c r="D321" s="78"/>
      <c r="E321" s="78"/>
      <c r="F321" s="78"/>
      <c r="G321" s="79" t="s">
        <v>114</v>
      </c>
      <c r="H321" s="80"/>
      <c r="I321" s="80"/>
      <c r="J321" s="80" t="s">
        <v>115</v>
      </c>
      <c r="K321" s="80"/>
      <c r="L321" s="81"/>
      <c r="M321" s="87"/>
      <c r="N321" s="88"/>
    </row>
    <row r="322" spans="1:14" ht="15" customHeight="1">
      <c r="A322" s="54"/>
      <c r="B322" s="55"/>
      <c r="L322" s="32"/>
      <c r="M322" s="87"/>
      <c r="N322" s="88"/>
    </row>
    <row r="323" spans="1:14" ht="15" customHeight="1">
      <c r="A323" s="82" t="s">
        <v>196</v>
      </c>
      <c r="B323" s="30"/>
      <c r="C323" s="30"/>
      <c r="D323" s="30"/>
      <c r="E323" s="30"/>
      <c r="F323" s="30"/>
      <c r="G323" s="30" t="s">
        <v>117</v>
      </c>
      <c r="H323" s="30"/>
      <c r="I323" s="61"/>
      <c r="J323" s="480" t="s">
        <v>116</v>
      </c>
      <c r="K323" s="480"/>
      <c r="L323" s="481"/>
      <c r="M323" s="87"/>
      <c r="N323" s="88"/>
    </row>
    <row r="324" spans="1:14" ht="15" customHeight="1">
      <c r="A324" s="83" t="s">
        <v>197</v>
      </c>
      <c r="B324" s="84"/>
      <c r="C324" s="84"/>
      <c r="D324" s="84"/>
      <c r="E324" s="84"/>
      <c r="F324" s="84"/>
      <c r="G324" s="84" t="s">
        <v>119</v>
      </c>
      <c r="H324" s="85"/>
      <c r="I324" s="85"/>
      <c r="J324" s="482" t="s">
        <v>120</v>
      </c>
      <c r="K324" s="482"/>
      <c r="L324" s="483"/>
      <c r="M324" s="87"/>
      <c r="N324" s="88"/>
    </row>
    <row r="325" spans="1:14" ht="15" customHeight="1">
      <c r="A325" s="465" t="s">
        <v>0</v>
      </c>
      <c r="B325" s="466"/>
      <c r="C325" s="466"/>
      <c r="D325" s="466"/>
      <c r="E325" s="466"/>
      <c r="F325" s="466"/>
      <c r="G325" s="466"/>
      <c r="H325" s="466"/>
      <c r="I325" s="466"/>
      <c r="J325" s="466"/>
      <c r="K325" s="466"/>
      <c r="L325" s="467"/>
      <c r="M325" s="87"/>
      <c r="N325" s="88"/>
    </row>
    <row r="326" spans="1:14" ht="15" customHeight="1">
      <c r="A326" s="468" t="s">
        <v>1</v>
      </c>
      <c r="B326" s="469"/>
      <c r="C326" s="469"/>
      <c r="D326" s="469"/>
      <c r="E326" s="469"/>
      <c r="F326" s="469"/>
      <c r="G326" s="469"/>
      <c r="H326" s="469"/>
      <c r="I326" s="469"/>
      <c r="J326" s="469"/>
      <c r="K326" s="469"/>
      <c r="L326" s="470"/>
      <c r="M326" s="87"/>
      <c r="N326" s="88"/>
    </row>
    <row r="327" spans="1:14" ht="15" customHeight="1">
      <c r="A327" s="468" t="s">
        <v>2</v>
      </c>
      <c r="B327" s="469"/>
      <c r="C327" s="469"/>
      <c r="D327" s="469"/>
      <c r="E327" s="469"/>
      <c r="F327" s="469"/>
      <c r="G327" s="469"/>
      <c r="H327" s="469"/>
      <c r="I327" s="469"/>
      <c r="J327" s="469"/>
      <c r="K327" s="469"/>
      <c r="L327" s="470"/>
      <c r="M327" s="87"/>
      <c r="N327" s="88"/>
    </row>
    <row r="328" spans="1:14" ht="15" customHeight="1">
      <c r="A328" s="10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102"/>
      <c r="M328" s="87"/>
      <c r="N328" s="88"/>
    </row>
    <row r="329" spans="1:14" ht="15" customHeight="1">
      <c r="A329" s="4" t="s">
        <v>3</v>
      </c>
      <c r="B329" s="5"/>
      <c r="C329" s="6"/>
      <c r="D329" s="6"/>
      <c r="E329" s="6"/>
      <c r="F329" s="5" t="s">
        <v>198</v>
      </c>
      <c r="G329" s="6"/>
      <c r="H329" s="8"/>
      <c r="I329" s="8"/>
      <c r="J329" s="8"/>
      <c r="K329" s="8"/>
      <c r="L329" s="9"/>
      <c r="M329" s="87"/>
      <c r="N329" s="88"/>
    </row>
    <row r="330" spans="1:14" ht="15" customHeight="1">
      <c r="A330" s="10"/>
      <c r="B330" s="11"/>
      <c r="C330" s="11"/>
      <c r="D330" s="12"/>
      <c r="E330" s="12"/>
      <c r="F330" s="12"/>
      <c r="G330" s="137"/>
      <c r="H330" s="18" t="s">
        <v>5</v>
      </c>
      <c r="I330" s="471" t="s">
        <v>6</v>
      </c>
      <c r="J330" s="472"/>
      <c r="K330" s="473"/>
      <c r="L330" s="15" t="s">
        <v>7</v>
      </c>
      <c r="M330" s="87"/>
      <c r="N330" s="88"/>
    </row>
    <row r="331" spans="1:14" ht="15" customHeight="1">
      <c r="A331" s="474" t="s">
        <v>8</v>
      </c>
      <c r="B331" s="475"/>
      <c r="C331" s="475"/>
      <c r="D331" s="475"/>
      <c r="E331" s="475"/>
      <c r="F331" s="475"/>
      <c r="G331" s="123" t="s">
        <v>9</v>
      </c>
      <c r="H331" s="125" t="s">
        <v>10</v>
      </c>
      <c r="I331" s="18" t="s">
        <v>11</v>
      </c>
      <c r="J331" s="18" t="s">
        <v>12</v>
      </c>
      <c r="K331" s="476" t="s">
        <v>13</v>
      </c>
      <c r="L331" s="19" t="s">
        <v>14</v>
      </c>
    </row>
    <row r="332" spans="1:14" ht="15" customHeight="1">
      <c r="A332" s="22"/>
      <c r="B332" s="23"/>
      <c r="C332" s="23"/>
      <c r="D332" s="24"/>
      <c r="E332" s="24"/>
      <c r="F332" s="24"/>
      <c r="G332" s="138" t="s">
        <v>15</v>
      </c>
      <c r="H332" s="139" t="s">
        <v>165</v>
      </c>
      <c r="I332" s="27" t="s">
        <v>10</v>
      </c>
      <c r="J332" s="27" t="s">
        <v>16</v>
      </c>
      <c r="K332" s="477"/>
      <c r="L332" s="28" t="s">
        <v>147</v>
      </c>
    </row>
    <row r="333" spans="1:14" ht="15" customHeight="1">
      <c r="A333" s="103" t="s">
        <v>148</v>
      </c>
      <c r="B333" s="30"/>
      <c r="G333" s="51" t="s">
        <v>199</v>
      </c>
      <c r="H333" s="33"/>
      <c r="J333" s="33"/>
      <c r="L333" s="33"/>
      <c r="M333" s="53"/>
    </row>
    <row r="334" spans="1:14" ht="15" customHeight="1">
      <c r="A334" s="54"/>
      <c r="B334" s="35" t="s">
        <v>19</v>
      </c>
      <c r="C334" s="3" t="s">
        <v>20</v>
      </c>
      <c r="G334" s="57" t="s">
        <v>21</v>
      </c>
      <c r="H334" s="33">
        <v>926076</v>
      </c>
      <c r="I334" s="2">
        <v>510474</v>
      </c>
      <c r="J334" s="33">
        <v>510474</v>
      </c>
      <c r="K334" s="2">
        <v>1020948</v>
      </c>
      <c r="L334" s="33">
        <v>1252740</v>
      </c>
      <c r="M334" s="53"/>
    </row>
    <row r="335" spans="1:14" ht="15" customHeight="1">
      <c r="A335" s="54"/>
      <c r="B335" s="35" t="s">
        <v>19</v>
      </c>
      <c r="C335" s="3" t="s">
        <v>123</v>
      </c>
      <c r="G335" s="57" t="s">
        <v>23</v>
      </c>
      <c r="H335" s="41">
        <v>72000</v>
      </c>
      <c r="I335" s="39">
        <v>36000</v>
      </c>
      <c r="J335" s="33">
        <v>36000</v>
      </c>
      <c r="K335" s="40">
        <v>72000</v>
      </c>
      <c r="L335" s="33">
        <v>72000</v>
      </c>
      <c r="M335" s="53"/>
    </row>
    <row r="336" spans="1:14" ht="15" customHeight="1">
      <c r="A336" s="54"/>
      <c r="B336" s="35" t="s">
        <v>19</v>
      </c>
      <c r="C336" s="3" t="s">
        <v>24</v>
      </c>
      <c r="G336" s="57" t="s">
        <v>25</v>
      </c>
      <c r="H336" s="41">
        <v>72000</v>
      </c>
      <c r="I336" s="39">
        <v>36000</v>
      </c>
      <c r="J336" s="33">
        <v>36000</v>
      </c>
      <c r="K336" s="40">
        <v>72000</v>
      </c>
      <c r="L336" s="33">
        <v>72000</v>
      </c>
      <c r="M336" s="53"/>
    </row>
    <row r="337" spans="1:14" ht="15" customHeight="1">
      <c r="A337" s="54"/>
      <c r="B337" s="35" t="s">
        <v>19</v>
      </c>
      <c r="C337" s="3" t="s">
        <v>26</v>
      </c>
      <c r="G337" s="57" t="s">
        <v>27</v>
      </c>
      <c r="H337" s="41">
        <v>72000</v>
      </c>
      <c r="I337" s="39">
        <v>36000</v>
      </c>
      <c r="J337" s="33">
        <v>36000</v>
      </c>
      <c r="K337" s="40">
        <v>72000</v>
      </c>
      <c r="L337" s="33">
        <v>72000</v>
      </c>
      <c r="M337" s="53"/>
    </row>
    <row r="338" spans="1:14" ht="15" customHeight="1">
      <c r="A338" s="54"/>
      <c r="B338" s="35" t="s">
        <v>19</v>
      </c>
      <c r="C338" s="3" t="s">
        <v>28</v>
      </c>
      <c r="G338" s="57" t="s">
        <v>29</v>
      </c>
      <c r="H338" s="41">
        <v>15000</v>
      </c>
      <c r="I338" s="39">
        <v>15000</v>
      </c>
      <c r="J338" s="33">
        <v>0</v>
      </c>
      <c r="K338" s="40">
        <v>15000</v>
      </c>
      <c r="L338" s="33">
        <v>18000</v>
      </c>
      <c r="M338" s="53"/>
    </row>
    <row r="339" spans="1:14" ht="15" customHeight="1">
      <c r="A339" s="54"/>
      <c r="B339" s="35" t="s">
        <v>19</v>
      </c>
      <c r="C339" s="3" t="s">
        <v>124</v>
      </c>
      <c r="G339" s="57" t="s">
        <v>31</v>
      </c>
      <c r="H339" s="41">
        <v>111129.12</v>
      </c>
      <c r="I339" s="39">
        <v>61256.88</v>
      </c>
      <c r="J339" s="33">
        <v>61257.120000000003</v>
      </c>
      <c r="K339" s="40">
        <v>122514</v>
      </c>
      <c r="L339" s="33">
        <v>150328.99999999997</v>
      </c>
    </row>
    <row r="340" spans="1:14" ht="15" customHeight="1">
      <c r="A340" s="54"/>
      <c r="B340" s="35" t="s">
        <v>19</v>
      </c>
      <c r="C340" s="3" t="s">
        <v>32</v>
      </c>
      <c r="G340" s="57" t="s">
        <v>33</v>
      </c>
      <c r="H340" s="41">
        <v>7330.38</v>
      </c>
      <c r="I340" s="39">
        <v>1800</v>
      </c>
      <c r="J340" s="33">
        <v>1800</v>
      </c>
      <c r="K340" s="40">
        <v>3600</v>
      </c>
      <c r="L340" s="33">
        <v>3600</v>
      </c>
    </row>
    <row r="341" spans="1:14" ht="15" customHeight="1">
      <c r="A341" s="54"/>
      <c r="B341" s="35" t="s">
        <v>19</v>
      </c>
      <c r="C341" s="3" t="s">
        <v>34</v>
      </c>
      <c r="G341" s="57" t="s">
        <v>35</v>
      </c>
      <c r="H341" s="41">
        <v>9300</v>
      </c>
      <c r="I341" s="39">
        <v>5613.76</v>
      </c>
      <c r="J341" s="33">
        <v>2936.24</v>
      </c>
      <c r="K341" s="40">
        <v>8550</v>
      </c>
      <c r="L341" s="33">
        <v>11506</v>
      </c>
    </row>
    <row r="342" spans="1:14" ht="15" customHeight="1">
      <c r="A342" s="54"/>
      <c r="B342" s="35" t="s">
        <v>19</v>
      </c>
      <c r="C342" s="3" t="s">
        <v>36</v>
      </c>
      <c r="G342" s="57" t="s">
        <v>37</v>
      </c>
      <c r="H342" s="41">
        <v>3600</v>
      </c>
      <c r="I342" s="39">
        <v>1800</v>
      </c>
      <c r="J342" s="33">
        <v>1800</v>
      </c>
      <c r="K342" s="40">
        <v>3600</v>
      </c>
      <c r="L342" s="33">
        <v>3600</v>
      </c>
    </row>
    <row r="343" spans="1:14" ht="15" customHeight="1">
      <c r="A343" s="54"/>
      <c r="B343" s="35" t="s">
        <v>19</v>
      </c>
      <c r="C343" s="3" t="s">
        <v>40</v>
      </c>
      <c r="G343" s="57" t="s">
        <v>41</v>
      </c>
      <c r="H343" s="41">
        <v>57879.75</v>
      </c>
      <c r="I343" s="39"/>
      <c r="J343" s="33">
        <v>0</v>
      </c>
      <c r="K343" s="40"/>
      <c r="L343" s="33"/>
    </row>
    <row r="344" spans="1:14" ht="15" customHeight="1">
      <c r="A344" s="54"/>
      <c r="B344" s="35" t="s">
        <v>19</v>
      </c>
      <c r="C344" s="3" t="s">
        <v>42</v>
      </c>
      <c r="G344" s="57" t="s">
        <v>43</v>
      </c>
      <c r="H344" s="41">
        <v>77173</v>
      </c>
      <c r="I344" s="39"/>
      <c r="J344" s="33">
        <v>0</v>
      </c>
      <c r="K344" s="40"/>
      <c r="L344" s="33"/>
    </row>
    <row r="345" spans="1:14" ht="15" customHeight="1">
      <c r="A345" s="54"/>
      <c r="B345" s="35" t="s">
        <v>19</v>
      </c>
      <c r="C345" s="3" t="s">
        <v>44</v>
      </c>
      <c r="G345" s="57" t="s">
        <v>45</v>
      </c>
      <c r="H345" s="41">
        <v>15000</v>
      </c>
      <c r="I345" s="39"/>
      <c r="J345" s="33">
        <v>0</v>
      </c>
      <c r="K345" s="40"/>
      <c r="L345" s="33"/>
    </row>
    <row r="346" spans="1:14" ht="15" customHeight="1">
      <c r="A346" s="54"/>
      <c r="B346" s="35" t="s">
        <v>19</v>
      </c>
      <c r="C346" s="3" t="s">
        <v>48</v>
      </c>
      <c r="G346" s="57" t="s">
        <v>49</v>
      </c>
      <c r="H346" s="41">
        <v>42000</v>
      </c>
      <c r="I346" s="39"/>
      <c r="J346" s="33">
        <v>0</v>
      </c>
      <c r="K346" s="40"/>
      <c r="L346" s="33"/>
    </row>
    <row r="347" spans="1:14" ht="15" customHeight="1">
      <c r="A347" s="43" t="s">
        <v>50</v>
      </c>
      <c r="B347" s="21"/>
      <c r="C347" s="44"/>
      <c r="D347" s="44"/>
      <c r="E347" s="44"/>
      <c r="F347" s="94"/>
      <c r="G347" s="54"/>
      <c r="H347" s="47">
        <v>1480488.25</v>
      </c>
      <c r="I347" s="129">
        <v>703944.64</v>
      </c>
      <c r="J347" s="47">
        <v>686267.36</v>
      </c>
      <c r="K347" s="46">
        <v>1390212</v>
      </c>
      <c r="L347" s="47">
        <v>1655775</v>
      </c>
    </row>
    <row r="348" spans="1:14" ht="15" customHeight="1">
      <c r="A348" s="43" t="s">
        <v>150</v>
      </c>
      <c r="B348" s="35"/>
      <c r="D348" s="50"/>
      <c r="F348" s="108"/>
      <c r="G348" s="140" t="s">
        <v>200</v>
      </c>
      <c r="H348" s="33"/>
      <c r="J348" s="40"/>
      <c r="K348" s="40"/>
      <c r="L348" s="33"/>
    </row>
    <row r="349" spans="1:14" ht="15" customHeight="1">
      <c r="A349" s="54"/>
      <c r="B349" s="35" t="s">
        <v>19</v>
      </c>
      <c r="C349" s="3" t="s">
        <v>201</v>
      </c>
      <c r="F349" s="108"/>
      <c r="G349" s="36" t="s">
        <v>54</v>
      </c>
      <c r="H349" s="32">
        <v>52799.59</v>
      </c>
      <c r="I349" s="32">
        <v>37660.92</v>
      </c>
      <c r="J349" s="33">
        <v>12339.080000000002</v>
      </c>
      <c r="K349" s="33">
        <v>50000</v>
      </c>
      <c r="L349" s="33">
        <v>50000</v>
      </c>
    </row>
    <row r="350" spans="1:14" ht="15" customHeight="1">
      <c r="A350" s="54"/>
      <c r="B350" s="35" t="s">
        <v>19</v>
      </c>
      <c r="C350" s="3" t="s">
        <v>55</v>
      </c>
      <c r="F350" s="108"/>
      <c r="G350" s="36" t="s">
        <v>56</v>
      </c>
      <c r="H350" s="32">
        <v>19600</v>
      </c>
      <c r="I350" s="32">
        <v>11200</v>
      </c>
      <c r="J350" s="33">
        <v>8800</v>
      </c>
      <c r="K350" s="33">
        <v>20000</v>
      </c>
      <c r="L350" s="33">
        <v>20000</v>
      </c>
      <c r="M350" s="2"/>
      <c r="N350" s="3"/>
    </row>
    <row r="351" spans="1:14" ht="15" customHeight="1">
      <c r="A351" s="54"/>
      <c r="B351" s="35" t="s">
        <v>19</v>
      </c>
      <c r="C351" s="3" t="s">
        <v>57</v>
      </c>
      <c r="F351" s="108"/>
      <c r="G351" s="36" t="s">
        <v>58</v>
      </c>
      <c r="H351" s="32">
        <v>23516</v>
      </c>
      <c r="I351" s="32">
        <v>11120</v>
      </c>
      <c r="J351" s="33">
        <v>24180</v>
      </c>
      <c r="K351" s="33">
        <v>35300</v>
      </c>
      <c r="L351" s="33">
        <v>35300</v>
      </c>
      <c r="M351" s="2"/>
      <c r="N351" s="3"/>
    </row>
    <row r="352" spans="1:14" ht="15" customHeight="1">
      <c r="A352" s="54"/>
      <c r="B352" s="35" t="s">
        <v>19</v>
      </c>
      <c r="C352" s="3" t="s">
        <v>61</v>
      </c>
      <c r="F352" s="108"/>
      <c r="G352" s="36" t="s">
        <v>62</v>
      </c>
      <c r="H352" s="32">
        <v>2675</v>
      </c>
      <c r="I352" s="32">
        <v>2646</v>
      </c>
      <c r="J352" s="33">
        <v>2354</v>
      </c>
      <c r="K352" s="33">
        <v>5000</v>
      </c>
      <c r="L352" s="33">
        <v>5000</v>
      </c>
      <c r="M352" s="2"/>
      <c r="N352" s="3"/>
    </row>
    <row r="353" spans="1:19" ht="15" customHeight="1">
      <c r="A353" s="54"/>
      <c r="B353" s="35" t="s">
        <v>19</v>
      </c>
      <c r="C353" s="3" t="s">
        <v>63</v>
      </c>
      <c r="F353" s="108"/>
      <c r="G353" s="36" t="s">
        <v>64</v>
      </c>
      <c r="H353" s="32"/>
      <c r="I353" s="32">
        <v>2400</v>
      </c>
      <c r="J353" s="33">
        <v>0</v>
      </c>
      <c r="K353" s="33">
        <v>2400</v>
      </c>
      <c r="L353" s="33">
        <v>3000</v>
      </c>
      <c r="M353" s="2"/>
      <c r="N353" s="3"/>
    </row>
    <row r="354" spans="1:19" ht="15" customHeight="1">
      <c r="A354" s="54"/>
      <c r="B354" s="35" t="s">
        <v>19</v>
      </c>
      <c r="C354" s="3" t="s">
        <v>202</v>
      </c>
      <c r="F354" s="108"/>
      <c r="G354" s="36" t="s">
        <v>68</v>
      </c>
      <c r="H354" s="32"/>
      <c r="I354" s="32"/>
      <c r="J354" s="33">
        <v>500</v>
      </c>
      <c r="K354" s="33">
        <v>500</v>
      </c>
      <c r="L354" s="33">
        <v>500</v>
      </c>
      <c r="M354" s="2"/>
      <c r="N354" s="3"/>
    </row>
    <row r="355" spans="1:19" ht="15" customHeight="1">
      <c r="A355" s="54"/>
      <c r="B355" s="35" t="s">
        <v>19</v>
      </c>
      <c r="C355" s="3" t="s">
        <v>69</v>
      </c>
      <c r="F355" s="108"/>
      <c r="G355" s="36" t="s">
        <v>70</v>
      </c>
      <c r="H355" s="32">
        <v>14400</v>
      </c>
      <c r="I355" s="32">
        <v>7200</v>
      </c>
      <c r="J355" s="33">
        <v>7200</v>
      </c>
      <c r="K355" s="33">
        <v>14400</v>
      </c>
      <c r="L355" s="33">
        <v>14400</v>
      </c>
      <c r="M355" s="2"/>
      <c r="N355" s="3"/>
    </row>
    <row r="356" spans="1:19" ht="15" customHeight="1">
      <c r="A356" s="54"/>
      <c r="B356" s="35" t="s">
        <v>19</v>
      </c>
      <c r="C356" s="3" t="s">
        <v>153</v>
      </c>
      <c r="F356" s="108"/>
      <c r="G356" s="36" t="s">
        <v>133</v>
      </c>
      <c r="H356" s="32"/>
      <c r="I356" s="32">
        <v>1200</v>
      </c>
      <c r="J356" s="33">
        <v>10200</v>
      </c>
      <c r="K356" s="33">
        <v>11400</v>
      </c>
      <c r="L356" s="33">
        <v>11400</v>
      </c>
      <c r="M356" s="2"/>
      <c r="N356" s="3"/>
    </row>
    <row r="357" spans="1:19" ht="15" customHeight="1">
      <c r="A357" s="54"/>
      <c r="B357" s="35" t="s">
        <v>19</v>
      </c>
      <c r="C357" s="3" t="s">
        <v>203</v>
      </c>
      <c r="F357" s="108"/>
      <c r="G357" s="36" t="s">
        <v>76</v>
      </c>
      <c r="H357" s="32"/>
      <c r="I357" s="32">
        <v>1600</v>
      </c>
      <c r="J357" s="33">
        <v>4400</v>
      </c>
      <c r="K357" s="33">
        <v>6000</v>
      </c>
      <c r="L357" s="33">
        <v>6000</v>
      </c>
      <c r="M357" s="2"/>
      <c r="N357" s="3"/>
    </row>
    <row r="358" spans="1:19" ht="15" customHeight="1">
      <c r="A358" s="54"/>
      <c r="B358" s="35" t="s">
        <v>19</v>
      </c>
      <c r="C358" s="3" t="s">
        <v>204</v>
      </c>
      <c r="F358" s="108"/>
      <c r="G358" s="36" t="s">
        <v>80</v>
      </c>
      <c r="H358" s="32"/>
      <c r="I358" s="32"/>
      <c r="J358" s="33">
        <v>1000</v>
      </c>
      <c r="K358" s="33">
        <v>1000</v>
      </c>
      <c r="L358" s="33">
        <v>1000</v>
      </c>
      <c r="M358" s="2"/>
      <c r="N358" s="3"/>
    </row>
    <row r="359" spans="1:19" ht="15" customHeight="1">
      <c r="A359" s="54"/>
      <c r="B359" s="61" t="s">
        <v>19</v>
      </c>
      <c r="C359" s="3" t="s">
        <v>85</v>
      </c>
      <c r="F359" s="108"/>
      <c r="G359" s="57" t="s">
        <v>86</v>
      </c>
      <c r="H359" s="33">
        <v>1500</v>
      </c>
      <c r="I359" s="32"/>
      <c r="J359" s="33">
        <v>1000</v>
      </c>
      <c r="K359" s="33">
        <v>1000</v>
      </c>
      <c r="L359" s="33">
        <v>1000</v>
      </c>
      <c r="M359" s="2"/>
      <c r="N359" s="3"/>
    </row>
    <row r="360" spans="1:19" ht="15" customHeight="1">
      <c r="A360" s="54"/>
      <c r="B360" s="35" t="s">
        <v>19</v>
      </c>
      <c r="C360" s="3" t="s">
        <v>87</v>
      </c>
      <c r="F360" s="108"/>
      <c r="G360" s="57" t="s">
        <v>88</v>
      </c>
      <c r="H360" s="33"/>
      <c r="I360" s="32"/>
      <c r="J360" s="33">
        <v>11000</v>
      </c>
      <c r="K360" s="33">
        <v>11000</v>
      </c>
      <c r="L360" s="33">
        <v>11000</v>
      </c>
      <c r="M360" s="2"/>
      <c r="N360" s="3"/>
    </row>
    <row r="361" spans="1:19" ht="15" customHeight="1">
      <c r="A361" s="54"/>
      <c r="B361" s="35" t="s">
        <v>19</v>
      </c>
      <c r="C361" s="3" t="s">
        <v>156</v>
      </c>
      <c r="F361" s="108"/>
      <c r="G361" s="57" t="s">
        <v>90</v>
      </c>
      <c r="H361" s="33"/>
      <c r="I361" s="32"/>
      <c r="J361" s="33">
        <v>1500</v>
      </c>
      <c r="K361" s="33">
        <v>1500</v>
      </c>
      <c r="L361" s="33">
        <v>1500</v>
      </c>
      <c r="M361" s="2"/>
      <c r="N361" s="3"/>
    </row>
    <row r="362" spans="1:19" ht="15" customHeight="1">
      <c r="A362" s="54"/>
      <c r="B362" s="35" t="s">
        <v>19</v>
      </c>
      <c r="C362" s="3" t="s">
        <v>205</v>
      </c>
      <c r="F362" s="108"/>
      <c r="G362" s="57" t="s">
        <v>92</v>
      </c>
      <c r="H362" s="33"/>
      <c r="I362" s="32"/>
      <c r="J362" s="33">
        <v>500</v>
      </c>
      <c r="K362" s="33">
        <v>500</v>
      </c>
      <c r="L362" s="33">
        <v>500</v>
      </c>
      <c r="M362" s="2"/>
      <c r="N362" s="3"/>
    </row>
    <row r="363" spans="1:19" ht="15" customHeight="1">
      <c r="A363" s="54"/>
      <c r="B363" s="35" t="s">
        <v>19</v>
      </c>
      <c r="C363" s="3" t="s">
        <v>140</v>
      </c>
      <c r="F363" s="108"/>
      <c r="G363" s="57" t="s">
        <v>98</v>
      </c>
      <c r="H363" s="33">
        <v>12283</v>
      </c>
      <c r="I363" s="32">
        <v>20580</v>
      </c>
      <c r="J363" s="33">
        <v>38500</v>
      </c>
      <c r="K363" s="33">
        <v>59080</v>
      </c>
      <c r="L363" s="33">
        <v>59080</v>
      </c>
      <c r="M363" s="2"/>
      <c r="N363" s="3"/>
    </row>
    <row r="364" spans="1:19" s="44" customFormat="1" ht="15" customHeight="1">
      <c r="A364" s="43"/>
      <c r="B364" s="44" t="s">
        <v>141</v>
      </c>
      <c r="G364" s="58"/>
      <c r="H364" s="65">
        <v>126773.59</v>
      </c>
      <c r="I364" s="65">
        <v>95606.92</v>
      </c>
      <c r="J364" s="65">
        <v>123473.08</v>
      </c>
      <c r="K364" s="65">
        <v>219080</v>
      </c>
      <c r="L364" s="65">
        <v>219680</v>
      </c>
      <c r="M364" s="141" t="e">
        <f>+#REF!/K364</f>
        <v>#REF!</v>
      </c>
    </row>
    <row r="365" spans="1:19" s="44" customFormat="1" ht="15" customHeight="1">
      <c r="A365" s="43"/>
      <c r="G365" s="104"/>
      <c r="H365" s="142"/>
      <c r="I365" s="143"/>
      <c r="J365" s="142"/>
      <c r="K365" s="143"/>
      <c r="L365" s="143"/>
      <c r="M365" s="88"/>
    </row>
    <row r="366" spans="1:19" ht="13.5" customHeight="1">
      <c r="A366" s="103" t="s">
        <v>170</v>
      </c>
      <c r="B366" s="50"/>
      <c r="E366" s="64"/>
      <c r="F366" s="44"/>
      <c r="G366" s="144"/>
      <c r="H366" s="33"/>
      <c r="I366" s="32"/>
      <c r="J366" s="33"/>
      <c r="K366" s="32"/>
      <c r="L366" s="32"/>
      <c r="O366" s="145"/>
      <c r="P366" s="39"/>
      <c r="Q366" s="2"/>
      <c r="R366" s="2"/>
      <c r="S366" s="2"/>
    </row>
    <row r="367" spans="1:19" ht="15" hidden="1" customHeight="1">
      <c r="A367" s="54"/>
      <c r="B367" s="3" t="s">
        <v>103</v>
      </c>
      <c r="C367" s="116"/>
      <c r="E367" s="64"/>
      <c r="F367" s="44"/>
      <c r="G367" s="144"/>
      <c r="H367" s="33"/>
      <c r="I367" s="32"/>
      <c r="J367" s="33"/>
      <c r="K367" s="32"/>
      <c r="L367" s="32"/>
      <c r="N367" s="1"/>
      <c r="O367" s="145"/>
      <c r="P367" s="39"/>
      <c r="Q367" s="2"/>
      <c r="R367" s="2"/>
      <c r="S367" s="2"/>
    </row>
    <row r="368" spans="1:19" ht="15" hidden="1" customHeight="1">
      <c r="A368" s="54"/>
      <c r="B368" s="61" t="s">
        <v>19</v>
      </c>
      <c r="C368" s="3" t="s">
        <v>143</v>
      </c>
      <c r="E368" s="64"/>
      <c r="F368" s="44"/>
      <c r="G368" s="34"/>
      <c r="H368" s="33"/>
      <c r="I368" s="32"/>
      <c r="J368" s="33">
        <v>0</v>
      </c>
      <c r="K368" s="33"/>
      <c r="L368" s="32"/>
      <c r="N368" s="1"/>
      <c r="O368" s="145"/>
      <c r="P368" s="39"/>
      <c r="Q368" s="2"/>
      <c r="R368" s="2"/>
      <c r="S368" s="2"/>
    </row>
    <row r="369" spans="1:19" ht="15" customHeight="1">
      <c r="A369" s="54"/>
      <c r="B369" s="64" t="s">
        <v>19</v>
      </c>
      <c r="C369" s="3" t="s">
        <v>195</v>
      </c>
      <c r="G369" s="57" t="s">
        <v>108</v>
      </c>
      <c r="H369" s="146"/>
      <c r="I369" s="146"/>
      <c r="J369" s="146"/>
      <c r="K369" s="146"/>
      <c r="L369" s="147">
        <v>50000</v>
      </c>
      <c r="N369" s="1"/>
      <c r="O369" s="145"/>
      <c r="P369" s="39"/>
      <c r="Q369" s="2"/>
      <c r="R369" s="2"/>
      <c r="S369" s="2"/>
    </row>
    <row r="370" spans="1:19" s="44" customFormat="1" ht="15" customHeight="1">
      <c r="A370" s="43"/>
      <c r="B370" s="64" t="s">
        <v>111</v>
      </c>
      <c r="C370" s="64"/>
      <c r="E370" s="64"/>
      <c r="G370" s="136"/>
      <c r="H370" s="148">
        <v>0</v>
      </c>
      <c r="I370" s="147">
        <v>0</v>
      </c>
      <c r="J370" s="147">
        <v>0</v>
      </c>
      <c r="K370" s="147">
        <v>0</v>
      </c>
      <c r="L370" s="148">
        <v>50000</v>
      </c>
      <c r="M370" s="87"/>
      <c r="N370" s="87"/>
      <c r="P370" s="87"/>
      <c r="Q370" s="88"/>
      <c r="R370" s="88"/>
      <c r="S370" s="88"/>
    </row>
    <row r="371" spans="1:19" s="75" customFormat="1" ht="22.5" customHeight="1">
      <c r="A371" s="149" t="s">
        <v>112</v>
      </c>
      <c r="B371" s="150"/>
      <c r="C371" s="151"/>
      <c r="D371" s="151"/>
      <c r="E371" s="151"/>
      <c r="F371" s="151"/>
      <c r="G371" s="152"/>
      <c r="H371" s="153">
        <v>1607261.84</v>
      </c>
      <c r="I371" s="154">
        <v>799551.56</v>
      </c>
      <c r="J371" s="154">
        <v>809740.44</v>
      </c>
      <c r="K371" s="154">
        <v>1609292</v>
      </c>
      <c r="L371" s="154">
        <v>1925455</v>
      </c>
      <c r="M371" s="155"/>
      <c r="N371" s="156"/>
      <c r="O371" s="74"/>
      <c r="P371" s="74"/>
    </row>
    <row r="372" spans="1:19" ht="15" customHeight="1">
      <c r="A372" s="76" t="s">
        <v>113</v>
      </c>
      <c r="B372" s="77"/>
      <c r="C372" s="78"/>
      <c r="D372" s="78"/>
      <c r="E372" s="78"/>
      <c r="F372" s="78"/>
      <c r="G372" s="79" t="s">
        <v>114</v>
      </c>
      <c r="H372" s="80"/>
      <c r="I372" s="80"/>
      <c r="J372" s="80" t="s">
        <v>115</v>
      </c>
      <c r="K372" s="80"/>
      <c r="L372" s="81"/>
      <c r="M372" s="87"/>
      <c r="N372" s="88"/>
    </row>
    <row r="373" spans="1:19" ht="10.5" customHeight="1">
      <c r="A373" s="54"/>
      <c r="B373" s="55"/>
      <c r="L373" s="32"/>
      <c r="M373" s="87"/>
      <c r="N373" s="88"/>
    </row>
    <row r="374" spans="1:19" ht="15" customHeight="1">
      <c r="A374" s="54"/>
      <c r="B374" s="30"/>
      <c r="C374" s="30" t="s">
        <v>206</v>
      </c>
      <c r="D374" s="30"/>
      <c r="E374" s="30"/>
      <c r="F374" s="30"/>
      <c r="G374" s="30" t="s">
        <v>117</v>
      </c>
      <c r="H374" s="30"/>
      <c r="I374" s="61"/>
      <c r="J374" s="480" t="s">
        <v>116</v>
      </c>
      <c r="K374" s="480"/>
      <c r="L374" s="481"/>
      <c r="M374" s="87"/>
      <c r="N374" s="88"/>
    </row>
    <row r="375" spans="1:19" ht="15" customHeight="1">
      <c r="A375" s="54"/>
      <c r="B375" s="30"/>
      <c r="C375" s="30" t="s">
        <v>207</v>
      </c>
      <c r="D375" s="30"/>
      <c r="E375" s="30"/>
      <c r="F375" s="30"/>
      <c r="G375" s="30" t="s">
        <v>119</v>
      </c>
      <c r="H375" s="61"/>
      <c r="I375" s="61"/>
      <c r="J375" s="480" t="s">
        <v>120</v>
      </c>
      <c r="K375" s="480"/>
      <c r="L375" s="481"/>
      <c r="M375" s="87"/>
      <c r="N375" s="88"/>
    </row>
    <row r="376" spans="1:19" ht="15" customHeight="1">
      <c r="A376" s="54"/>
      <c r="B376" s="30"/>
      <c r="C376" s="30"/>
      <c r="D376" s="30"/>
      <c r="E376" s="30"/>
      <c r="F376" s="30"/>
      <c r="G376" s="30"/>
      <c r="H376" s="61"/>
      <c r="I376" s="61"/>
      <c r="J376" s="61"/>
      <c r="K376" s="61"/>
      <c r="L376" s="122"/>
      <c r="M376" s="87"/>
      <c r="N376" s="88"/>
    </row>
    <row r="377" spans="1:19" ht="15" customHeight="1">
      <c r="A377" s="78"/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87"/>
      <c r="N377" s="88"/>
    </row>
    <row r="378" spans="1:19" ht="15" customHeight="1">
      <c r="B378" s="30"/>
      <c r="C378" s="30"/>
      <c r="D378" s="30"/>
      <c r="E378" s="30"/>
      <c r="F378" s="30"/>
      <c r="G378" s="30"/>
      <c r="H378" s="61"/>
      <c r="I378" s="61"/>
      <c r="J378" s="61"/>
      <c r="K378" s="61"/>
      <c r="L378" s="61"/>
      <c r="M378" s="87"/>
      <c r="N378" s="88"/>
    </row>
    <row r="379" spans="1:19" ht="15" customHeight="1">
      <c r="A379" s="465" t="s">
        <v>0</v>
      </c>
      <c r="B379" s="466"/>
      <c r="C379" s="466"/>
      <c r="D379" s="466"/>
      <c r="E379" s="466"/>
      <c r="F379" s="466"/>
      <c r="G379" s="466"/>
      <c r="H379" s="466"/>
      <c r="I379" s="466"/>
      <c r="J379" s="466"/>
      <c r="K379" s="466"/>
      <c r="L379" s="467"/>
      <c r="M379" s="87"/>
      <c r="N379" s="88"/>
    </row>
    <row r="380" spans="1:19" ht="15" customHeight="1">
      <c r="A380" s="468" t="s">
        <v>1</v>
      </c>
      <c r="B380" s="469"/>
      <c r="C380" s="469"/>
      <c r="D380" s="469"/>
      <c r="E380" s="469"/>
      <c r="F380" s="469"/>
      <c r="G380" s="469"/>
      <c r="H380" s="469"/>
      <c r="I380" s="469"/>
      <c r="J380" s="469"/>
      <c r="K380" s="469"/>
      <c r="L380" s="470"/>
      <c r="M380" s="87"/>
      <c r="N380" s="88"/>
    </row>
    <row r="381" spans="1:19" ht="15" customHeight="1">
      <c r="A381" s="468" t="s">
        <v>2</v>
      </c>
      <c r="B381" s="469"/>
      <c r="C381" s="469"/>
      <c r="D381" s="469"/>
      <c r="E381" s="469"/>
      <c r="F381" s="469"/>
      <c r="G381" s="469"/>
      <c r="H381" s="469"/>
      <c r="I381" s="469"/>
      <c r="J381" s="469"/>
      <c r="K381" s="469"/>
      <c r="L381" s="470"/>
      <c r="M381" s="87"/>
      <c r="N381" s="88"/>
    </row>
    <row r="382" spans="1:19" ht="15" customHeight="1">
      <c r="A382" s="10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102"/>
      <c r="M382" s="87"/>
      <c r="N382" s="88"/>
    </row>
    <row r="383" spans="1:19" ht="15" customHeight="1">
      <c r="A383" s="4" t="s">
        <v>3</v>
      </c>
      <c r="B383" s="5"/>
      <c r="C383" s="6"/>
      <c r="D383" s="6"/>
      <c r="E383" s="6"/>
      <c r="F383" s="5" t="s">
        <v>208</v>
      </c>
      <c r="G383" s="6"/>
      <c r="H383" s="8"/>
      <c r="I383" s="8"/>
      <c r="J383" s="8"/>
      <c r="K383" s="8"/>
      <c r="L383" s="9"/>
      <c r="M383" s="87"/>
      <c r="N383" s="88"/>
    </row>
    <row r="384" spans="1:19" ht="15" customHeight="1">
      <c r="A384" s="10"/>
      <c r="B384" s="11"/>
      <c r="C384" s="11"/>
      <c r="D384" s="12"/>
      <c r="E384" s="12"/>
      <c r="F384" s="12"/>
      <c r="G384" s="13"/>
      <c r="H384" s="14" t="s">
        <v>5</v>
      </c>
      <c r="I384" s="471" t="s">
        <v>6</v>
      </c>
      <c r="J384" s="472"/>
      <c r="K384" s="473"/>
      <c r="L384" s="15" t="s">
        <v>7</v>
      </c>
      <c r="M384" s="87"/>
      <c r="N384" s="88"/>
    </row>
    <row r="385" spans="1:14" ht="15" customHeight="1">
      <c r="A385" s="474" t="s">
        <v>8</v>
      </c>
      <c r="B385" s="475"/>
      <c r="C385" s="475"/>
      <c r="D385" s="475"/>
      <c r="E385" s="475"/>
      <c r="F385" s="475"/>
      <c r="G385" s="16" t="s">
        <v>9</v>
      </c>
      <c r="H385" s="17" t="s">
        <v>10</v>
      </c>
      <c r="I385" s="18" t="s">
        <v>11</v>
      </c>
      <c r="J385" s="18" t="s">
        <v>12</v>
      </c>
      <c r="K385" s="476" t="s">
        <v>13</v>
      </c>
      <c r="L385" s="19" t="s">
        <v>14</v>
      </c>
      <c r="M385" s="87"/>
      <c r="N385" s="88"/>
    </row>
    <row r="386" spans="1:14" ht="15" customHeight="1">
      <c r="A386" s="22"/>
      <c r="B386" s="23"/>
      <c r="C386" s="23"/>
      <c r="D386" s="24"/>
      <c r="E386" s="24"/>
      <c r="F386" s="24"/>
      <c r="G386" s="25" t="s">
        <v>15</v>
      </c>
      <c r="H386" s="26" t="s">
        <v>165</v>
      </c>
      <c r="I386" s="27" t="s">
        <v>10</v>
      </c>
      <c r="J386" s="27" t="s">
        <v>16</v>
      </c>
      <c r="K386" s="477"/>
      <c r="L386" s="28" t="s">
        <v>147</v>
      </c>
      <c r="M386" s="87"/>
      <c r="N386" s="88"/>
    </row>
    <row r="387" spans="1:14" ht="15" customHeight="1">
      <c r="A387" s="29"/>
      <c r="B387" s="55"/>
      <c r="D387" s="44"/>
      <c r="E387" s="44"/>
      <c r="F387" s="44"/>
      <c r="G387" s="34"/>
      <c r="H387" s="52"/>
      <c r="J387" s="52"/>
      <c r="L387" s="33"/>
      <c r="M387" s="87"/>
      <c r="N387" s="88"/>
    </row>
    <row r="388" spans="1:14" ht="15" customHeight="1">
      <c r="A388" s="29" t="s">
        <v>17</v>
      </c>
      <c r="B388" s="30"/>
      <c r="G388" s="51" t="s">
        <v>209</v>
      </c>
      <c r="H388" s="33"/>
      <c r="J388" s="33"/>
      <c r="K388" s="33"/>
      <c r="L388" s="32"/>
      <c r="M388" s="87"/>
      <c r="N388" s="88"/>
    </row>
    <row r="389" spans="1:14" ht="15" customHeight="1">
      <c r="A389" s="54"/>
      <c r="B389" s="35" t="s">
        <v>19</v>
      </c>
      <c r="C389" s="3" t="s">
        <v>20</v>
      </c>
      <c r="G389" s="57" t="s">
        <v>21</v>
      </c>
      <c r="H389" s="33">
        <v>1504230</v>
      </c>
      <c r="I389" s="2">
        <v>826020</v>
      </c>
      <c r="J389" s="33">
        <v>828324</v>
      </c>
      <c r="K389" s="33">
        <v>1654344</v>
      </c>
      <c r="L389" s="33">
        <v>1901076</v>
      </c>
      <c r="M389" s="87"/>
      <c r="N389" s="88"/>
    </row>
    <row r="390" spans="1:14" ht="15" customHeight="1">
      <c r="A390" s="54"/>
      <c r="B390" s="35" t="s">
        <v>19</v>
      </c>
      <c r="C390" s="3" t="s">
        <v>123</v>
      </c>
      <c r="G390" s="57" t="s">
        <v>23</v>
      </c>
      <c r="H390" s="41">
        <v>140000</v>
      </c>
      <c r="I390" s="39">
        <v>86997.3</v>
      </c>
      <c r="J390" s="33">
        <v>57002.7</v>
      </c>
      <c r="K390" s="40">
        <v>144000</v>
      </c>
      <c r="L390" s="33">
        <v>144000</v>
      </c>
      <c r="M390" s="87"/>
      <c r="N390" s="88"/>
    </row>
    <row r="391" spans="1:14" ht="15" customHeight="1">
      <c r="A391" s="54"/>
      <c r="B391" s="35" t="s">
        <v>19</v>
      </c>
      <c r="C391" s="3" t="s">
        <v>24</v>
      </c>
      <c r="G391" s="57" t="s">
        <v>25</v>
      </c>
      <c r="H391" s="41">
        <v>72000</v>
      </c>
      <c r="I391" s="39">
        <v>36000</v>
      </c>
      <c r="J391" s="33">
        <v>36000</v>
      </c>
      <c r="K391" s="40">
        <v>72000</v>
      </c>
      <c r="L391" s="33">
        <v>72000</v>
      </c>
      <c r="M391" s="87"/>
      <c r="N391" s="88"/>
    </row>
    <row r="392" spans="1:14" ht="15" customHeight="1">
      <c r="A392" s="54"/>
      <c r="B392" s="35" t="s">
        <v>19</v>
      </c>
      <c r="C392" s="3" t="s">
        <v>26</v>
      </c>
      <c r="G392" s="57" t="s">
        <v>27</v>
      </c>
      <c r="H392" s="41">
        <v>72000</v>
      </c>
      <c r="I392" s="39">
        <v>36000</v>
      </c>
      <c r="J392" s="33">
        <v>36000</v>
      </c>
      <c r="K392" s="40">
        <v>72000</v>
      </c>
      <c r="L392" s="33">
        <v>72000</v>
      </c>
      <c r="M392" s="87"/>
      <c r="N392" s="88"/>
    </row>
    <row r="393" spans="1:14" ht="15" customHeight="1">
      <c r="A393" s="54"/>
      <c r="B393" s="35" t="s">
        <v>19</v>
      </c>
      <c r="C393" s="3" t="s">
        <v>28</v>
      </c>
      <c r="G393" s="57" t="s">
        <v>29</v>
      </c>
      <c r="H393" s="41">
        <v>30000</v>
      </c>
      <c r="I393" s="39">
        <v>25000</v>
      </c>
      <c r="J393" s="33">
        <v>5000</v>
      </c>
      <c r="K393" s="40">
        <v>30000</v>
      </c>
      <c r="L393" s="33">
        <v>36000</v>
      </c>
      <c r="M393" s="87"/>
      <c r="N393" s="88"/>
    </row>
    <row r="394" spans="1:14" ht="15" customHeight="1">
      <c r="A394" s="54"/>
      <c r="B394" s="35" t="s">
        <v>19</v>
      </c>
      <c r="C394" s="3" t="s">
        <v>124</v>
      </c>
      <c r="G394" s="57" t="s">
        <v>31</v>
      </c>
      <c r="H394" s="41">
        <v>180435.1</v>
      </c>
      <c r="I394" s="39">
        <v>90212.4</v>
      </c>
      <c r="J394" s="33">
        <v>108309.6</v>
      </c>
      <c r="K394" s="40">
        <v>198522</v>
      </c>
      <c r="L394" s="33">
        <v>228130.88000000003</v>
      </c>
      <c r="M394" s="87"/>
      <c r="N394" s="88"/>
    </row>
    <row r="395" spans="1:14" ht="15" customHeight="1">
      <c r="A395" s="54"/>
      <c r="B395" s="35" t="s">
        <v>19</v>
      </c>
      <c r="C395" s="3" t="s">
        <v>32</v>
      </c>
      <c r="G395" s="57" t="s">
        <v>33</v>
      </c>
      <c r="H395" s="41">
        <v>12425.7</v>
      </c>
      <c r="I395" s="39">
        <v>4400</v>
      </c>
      <c r="J395" s="33">
        <v>2800</v>
      </c>
      <c r="K395" s="40">
        <v>7200</v>
      </c>
      <c r="L395" s="33">
        <v>7200</v>
      </c>
    </row>
    <row r="396" spans="1:14" ht="15" customHeight="1">
      <c r="A396" s="54"/>
      <c r="B396" s="35" t="s">
        <v>19</v>
      </c>
      <c r="C396" s="3" t="s">
        <v>34</v>
      </c>
      <c r="G396" s="57" t="s">
        <v>35</v>
      </c>
      <c r="H396" s="41">
        <v>16550</v>
      </c>
      <c r="I396" s="39">
        <v>8995.4500000000007</v>
      </c>
      <c r="J396" s="33">
        <v>7354.5499999999993</v>
      </c>
      <c r="K396" s="40">
        <v>16350</v>
      </c>
      <c r="L396" s="33">
        <v>20493</v>
      </c>
    </row>
    <row r="397" spans="1:14" ht="15" customHeight="1">
      <c r="A397" s="54"/>
      <c r="B397" s="35" t="s">
        <v>19</v>
      </c>
      <c r="C397" s="3" t="s">
        <v>36</v>
      </c>
      <c r="G397" s="57" t="s">
        <v>37</v>
      </c>
      <c r="H397" s="41">
        <v>7000</v>
      </c>
      <c r="I397" s="39">
        <v>3000</v>
      </c>
      <c r="J397" s="33">
        <v>4200</v>
      </c>
      <c r="K397" s="33">
        <v>7200</v>
      </c>
      <c r="L397" s="33">
        <v>7282.3600000000006</v>
      </c>
      <c r="M397" s="53"/>
    </row>
    <row r="398" spans="1:14" ht="15" customHeight="1">
      <c r="A398" s="54"/>
      <c r="B398" s="35" t="s">
        <v>19</v>
      </c>
      <c r="C398" s="3" t="s">
        <v>40</v>
      </c>
      <c r="G398" s="57" t="s">
        <v>41</v>
      </c>
      <c r="H398" s="41">
        <v>83917.5</v>
      </c>
      <c r="I398" s="39"/>
      <c r="J398" s="33"/>
      <c r="K398" s="33"/>
      <c r="L398" s="33"/>
      <c r="M398" s="53"/>
    </row>
    <row r="399" spans="1:14" ht="15" customHeight="1">
      <c r="A399" s="54"/>
      <c r="B399" s="35" t="s">
        <v>19</v>
      </c>
      <c r="C399" s="3" t="s">
        <v>42</v>
      </c>
      <c r="G399" s="57" t="s">
        <v>43</v>
      </c>
      <c r="H399" s="41">
        <v>128105</v>
      </c>
      <c r="I399" s="39"/>
      <c r="J399" s="33"/>
      <c r="K399" s="33"/>
      <c r="L399" s="33"/>
      <c r="M399" s="53"/>
    </row>
    <row r="400" spans="1:14" ht="15" customHeight="1">
      <c r="A400" s="54"/>
      <c r="B400" s="35" t="s">
        <v>19</v>
      </c>
      <c r="C400" s="3" t="s">
        <v>44</v>
      </c>
      <c r="G400" s="57" t="s">
        <v>45</v>
      </c>
      <c r="H400" s="41">
        <v>30000</v>
      </c>
      <c r="I400" s="39"/>
      <c r="J400" s="33">
        <v>0</v>
      </c>
      <c r="K400" s="33"/>
      <c r="L400" s="33"/>
      <c r="M400" s="53"/>
    </row>
    <row r="401" spans="1:14" ht="15" customHeight="1">
      <c r="A401" s="34"/>
      <c r="B401" s="35" t="s">
        <v>19</v>
      </c>
      <c r="C401" s="3" t="s">
        <v>46</v>
      </c>
      <c r="G401" s="36" t="s">
        <v>47</v>
      </c>
      <c r="H401" s="41"/>
      <c r="I401" s="39"/>
      <c r="J401" s="33"/>
      <c r="K401" s="40"/>
      <c r="L401" s="33">
        <v>147253</v>
      </c>
    </row>
    <row r="402" spans="1:14" ht="15" customHeight="1">
      <c r="A402" s="54"/>
      <c r="B402" s="35" t="s">
        <v>19</v>
      </c>
      <c r="C402" s="3" t="s">
        <v>48</v>
      </c>
      <c r="G402" s="57" t="s">
        <v>49</v>
      </c>
      <c r="H402" s="41">
        <v>84000</v>
      </c>
      <c r="I402" s="39"/>
      <c r="J402" s="33">
        <v>0</v>
      </c>
      <c r="K402" s="63"/>
      <c r="L402" s="33"/>
      <c r="M402" s="53"/>
    </row>
    <row r="403" spans="1:14" s="44" customFormat="1" ht="15" customHeight="1">
      <c r="A403" s="43" t="s">
        <v>50</v>
      </c>
      <c r="B403" s="21"/>
      <c r="F403" s="94"/>
      <c r="G403" s="123"/>
      <c r="H403" s="129">
        <v>2360663.2999999998</v>
      </c>
      <c r="I403" s="47">
        <v>1116625.1499999999</v>
      </c>
      <c r="J403" s="47">
        <v>1084990.8500000001</v>
      </c>
      <c r="K403" s="47">
        <v>2201616</v>
      </c>
      <c r="L403" s="47">
        <v>2635435.2399999998</v>
      </c>
      <c r="M403" s="97"/>
      <c r="N403" s="88"/>
    </row>
    <row r="404" spans="1:14" ht="15" customHeight="1">
      <c r="A404" s="43" t="s">
        <v>150</v>
      </c>
      <c r="B404" s="35"/>
      <c r="D404" s="50"/>
      <c r="G404" s="31" t="s">
        <v>210</v>
      </c>
      <c r="I404" s="33"/>
      <c r="K404" s="33"/>
      <c r="L404" s="32"/>
      <c r="M404" s="53"/>
    </row>
    <row r="405" spans="1:14" ht="15" customHeight="1">
      <c r="A405" s="54"/>
      <c r="B405" s="35" t="s">
        <v>19</v>
      </c>
      <c r="C405" s="3" t="s">
        <v>201</v>
      </c>
      <c r="G405" s="36" t="s">
        <v>54</v>
      </c>
      <c r="H405" s="32">
        <v>69210</v>
      </c>
      <c r="I405" s="32">
        <v>49960</v>
      </c>
      <c r="J405" s="33">
        <v>50040</v>
      </c>
      <c r="K405" s="33">
        <v>100000</v>
      </c>
      <c r="L405" s="33">
        <v>100000</v>
      </c>
      <c r="M405" s="157" t="s">
        <v>211</v>
      </c>
    </row>
    <row r="406" spans="1:14" ht="15" customHeight="1">
      <c r="A406" s="54"/>
      <c r="B406" s="35" t="s">
        <v>19</v>
      </c>
      <c r="C406" s="3" t="s">
        <v>55</v>
      </c>
      <c r="G406" s="36" t="s">
        <v>56</v>
      </c>
      <c r="H406" s="32">
        <v>46000</v>
      </c>
      <c r="I406" s="32">
        <v>29000</v>
      </c>
      <c r="J406" s="33">
        <v>31000</v>
      </c>
      <c r="K406" s="33">
        <v>60000</v>
      </c>
      <c r="L406" s="33">
        <v>60000</v>
      </c>
      <c r="M406" s="157" t="s">
        <v>212</v>
      </c>
    </row>
    <row r="407" spans="1:14" ht="15" customHeight="1">
      <c r="A407" s="54"/>
      <c r="B407" s="35" t="s">
        <v>19</v>
      </c>
      <c r="C407" s="3" t="s">
        <v>57</v>
      </c>
      <c r="G407" s="36" t="s">
        <v>58</v>
      </c>
      <c r="H407" s="32">
        <v>20836.25</v>
      </c>
      <c r="I407" s="32">
        <v>8097</v>
      </c>
      <c r="J407" s="33">
        <v>15503</v>
      </c>
      <c r="K407" s="33">
        <v>23600</v>
      </c>
      <c r="L407" s="33">
        <v>23600</v>
      </c>
      <c r="M407" s="2"/>
      <c r="N407" s="3"/>
    </row>
    <row r="408" spans="1:14" ht="15" customHeight="1">
      <c r="A408" s="54"/>
      <c r="B408" s="61" t="s">
        <v>19</v>
      </c>
      <c r="C408" s="3" t="s">
        <v>61</v>
      </c>
      <c r="G408" s="36" t="s">
        <v>62</v>
      </c>
      <c r="H408" s="32">
        <v>6068.7</v>
      </c>
      <c r="I408" s="32">
        <v>2182</v>
      </c>
      <c r="J408" s="33">
        <v>5818</v>
      </c>
      <c r="K408" s="33">
        <v>8000</v>
      </c>
      <c r="L408" s="33">
        <v>8000</v>
      </c>
      <c r="M408" s="2"/>
      <c r="N408" s="3"/>
    </row>
    <row r="409" spans="1:14" ht="15" customHeight="1">
      <c r="A409" s="54"/>
      <c r="B409" s="61" t="s">
        <v>19</v>
      </c>
      <c r="C409" s="3" t="s">
        <v>63</v>
      </c>
      <c r="G409" s="36" t="s">
        <v>64</v>
      </c>
      <c r="H409" s="32"/>
      <c r="I409" s="32">
        <v>1800</v>
      </c>
      <c r="J409" s="33">
        <v>600</v>
      </c>
      <c r="K409" s="33">
        <v>2400</v>
      </c>
      <c r="L409" s="33">
        <v>3000</v>
      </c>
      <c r="M409" s="2"/>
      <c r="N409" s="3"/>
    </row>
    <row r="410" spans="1:14" ht="15" customHeight="1">
      <c r="A410" s="54"/>
      <c r="B410" s="35" t="s">
        <v>19</v>
      </c>
      <c r="C410" s="3" t="s">
        <v>131</v>
      </c>
      <c r="F410" s="108"/>
      <c r="G410" s="158" t="s">
        <v>68</v>
      </c>
      <c r="H410" s="159"/>
      <c r="I410" s="159"/>
      <c r="J410" s="33">
        <v>2000</v>
      </c>
      <c r="K410" s="160">
        <v>2000</v>
      </c>
      <c r="L410" s="160">
        <v>2000</v>
      </c>
      <c r="M410" s="2"/>
      <c r="N410" s="3"/>
    </row>
    <row r="411" spans="1:14" ht="15" customHeight="1">
      <c r="A411" s="54"/>
      <c r="B411" s="35" t="s">
        <v>19</v>
      </c>
      <c r="C411" s="3" t="s">
        <v>69</v>
      </c>
      <c r="G411" s="36" t="s">
        <v>70</v>
      </c>
      <c r="H411" s="32">
        <v>13131.4</v>
      </c>
      <c r="I411" s="32">
        <v>1940.99</v>
      </c>
      <c r="J411" s="33">
        <v>12559.01</v>
      </c>
      <c r="K411" s="33">
        <v>14500</v>
      </c>
      <c r="L411" s="33">
        <v>14500</v>
      </c>
      <c r="M411" s="2"/>
      <c r="N411" s="3"/>
    </row>
    <row r="412" spans="1:14" ht="15" customHeight="1">
      <c r="A412" s="54"/>
      <c r="B412" s="35" t="s">
        <v>19</v>
      </c>
      <c r="C412" s="3" t="s">
        <v>153</v>
      </c>
      <c r="G412" s="36" t="s">
        <v>133</v>
      </c>
      <c r="H412" s="32">
        <v>11090</v>
      </c>
      <c r="I412" s="32">
        <v>5039</v>
      </c>
      <c r="J412" s="33">
        <v>6961</v>
      </c>
      <c r="K412" s="33">
        <v>12000</v>
      </c>
      <c r="L412" s="33">
        <v>12000</v>
      </c>
      <c r="M412" s="2"/>
      <c r="N412" s="3"/>
    </row>
    <row r="413" spans="1:14" ht="15" customHeight="1">
      <c r="A413" s="54"/>
      <c r="B413" s="35" t="s">
        <v>19</v>
      </c>
      <c r="C413" s="3" t="s">
        <v>213</v>
      </c>
      <c r="G413" s="36" t="s">
        <v>135</v>
      </c>
      <c r="H413" s="32">
        <v>8000</v>
      </c>
      <c r="I413" s="32"/>
      <c r="J413" s="33">
        <v>10000</v>
      </c>
      <c r="K413" s="33">
        <v>10000</v>
      </c>
      <c r="L413" s="33">
        <v>10000</v>
      </c>
      <c r="M413" s="2"/>
      <c r="N413" s="3"/>
    </row>
    <row r="414" spans="1:14" ht="15" customHeight="1">
      <c r="A414" s="54"/>
      <c r="B414" s="35" t="s">
        <v>19</v>
      </c>
      <c r="C414" s="3" t="s">
        <v>169</v>
      </c>
      <c r="G414" s="36" t="s">
        <v>76</v>
      </c>
      <c r="H414" s="32">
        <v>1100</v>
      </c>
      <c r="I414" s="32"/>
      <c r="J414" s="33">
        <v>6000</v>
      </c>
      <c r="K414" s="33">
        <v>6000</v>
      </c>
      <c r="L414" s="33">
        <v>6000</v>
      </c>
      <c r="M414" s="2"/>
      <c r="N414" s="3"/>
    </row>
    <row r="415" spans="1:14" ht="15" customHeight="1">
      <c r="A415" s="54"/>
      <c r="B415" s="35" t="s">
        <v>19</v>
      </c>
      <c r="C415" s="3" t="s">
        <v>79</v>
      </c>
      <c r="G415" s="36" t="s">
        <v>80</v>
      </c>
      <c r="H415" s="32"/>
      <c r="I415" s="32"/>
      <c r="J415" s="33">
        <v>5000</v>
      </c>
      <c r="K415" s="33">
        <v>5000</v>
      </c>
      <c r="L415" s="33">
        <v>5000</v>
      </c>
      <c r="M415" s="2"/>
      <c r="N415" s="3"/>
    </row>
    <row r="416" spans="1:14" ht="15" customHeight="1">
      <c r="A416" s="54"/>
      <c r="B416" s="35" t="s">
        <v>19</v>
      </c>
      <c r="C416" s="3" t="s">
        <v>85</v>
      </c>
      <c r="G416" s="36" t="s">
        <v>86</v>
      </c>
      <c r="H416" s="32">
        <v>2000</v>
      </c>
      <c r="I416" s="32"/>
      <c r="J416" s="33">
        <v>2000</v>
      </c>
      <c r="K416" s="33">
        <v>2000</v>
      </c>
      <c r="L416" s="33">
        <v>2000</v>
      </c>
      <c r="M416" s="2"/>
      <c r="N416" s="3"/>
    </row>
    <row r="417" spans="1:16" ht="15" customHeight="1">
      <c r="A417" s="54"/>
      <c r="B417" s="35" t="s">
        <v>19</v>
      </c>
      <c r="C417" s="3" t="s">
        <v>87</v>
      </c>
      <c r="G417" s="36" t="s">
        <v>88</v>
      </c>
      <c r="H417" s="32">
        <v>7000</v>
      </c>
      <c r="I417" s="32">
        <v>10000</v>
      </c>
      <c r="J417" s="33">
        <v>3000</v>
      </c>
      <c r="K417" s="33">
        <v>13000</v>
      </c>
      <c r="L417" s="33">
        <v>13000</v>
      </c>
      <c r="M417" s="2"/>
      <c r="N417" s="3"/>
    </row>
    <row r="418" spans="1:16" ht="15" customHeight="1">
      <c r="A418" s="54"/>
      <c r="B418" s="35" t="s">
        <v>19</v>
      </c>
      <c r="C418" s="3" t="s">
        <v>156</v>
      </c>
      <c r="G418" s="36" t="s">
        <v>90</v>
      </c>
      <c r="H418" s="32">
        <v>800</v>
      </c>
      <c r="I418" s="32"/>
      <c r="J418" s="33">
        <v>3000</v>
      </c>
      <c r="K418" s="33">
        <v>3000</v>
      </c>
      <c r="L418" s="33">
        <v>3000</v>
      </c>
      <c r="M418" s="2"/>
      <c r="N418" s="3"/>
    </row>
    <row r="419" spans="1:16" ht="15" customHeight="1">
      <c r="A419" s="54"/>
      <c r="B419" s="35" t="s">
        <v>19</v>
      </c>
      <c r="C419" s="3" t="s">
        <v>93</v>
      </c>
      <c r="G419" s="36" t="s">
        <v>94</v>
      </c>
      <c r="H419" s="32"/>
      <c r="I419" s="32"/>
      <c r="J419" s="33">
        <v>1000</v>
      </c>
      <c r="K419" s="33">
        <v>1000</v>
      </c>
      <c r="L419" s="33">
        <v>1000</v>
      </c>
      <c r="M419" s="2"/>
      <c r="N419" s="3"/>
    </row>
    <row r="420" spans="1:16" ht="15" customHeight="1">
      <c r="A420" s="54"/>
      <c r="B420" s="35" t="s">
        <v>19</v>
      </c>
      <c r="C420" s="3" t="s">
        <v>140</v>
      </c>
      <c r="G420" s="36" t="s">
        <v>98</v>
      </c>
      <c r="H420" s="32">
        <v>47757</v>
      </c>
      <c r="I420" s="32">
        <v>4410</v>
      </c>
      <c r="J420" s="33">
        <v>58590</v>
      </c>
      <c r="K420" s="33">
        <v>63000</v>
      </c>
      <c r="L420" s="33">
        <v>63000</v>
      </c>
      <c r="M420" s="2"/>
      <c r="N420" s="3"/>
    </row>
    <row r="421" spans="1:16" s="44" customFormat="1" ht="15" customHeight="1">
      <c r="A421" s="43"/>
      <c r="B421" s="44" t="s">
        <v>141</v>
      </c>
      <c r="G421" s="92"/>
      <c r="H421" s="66">
        <v>232993.35</v>
      </c>
      <c r="I421" s="65">
        <v>112428.99</v>
      </c>
      <c r="J421" s="65">
        <v>213071.01</v>
      </c>
      <c r="K421" s="65">
        <v>325500</v>
      </c>
      <c r="L421" s="65">
        <v>326100</v>
      </c>
      <c r="M421" s="141" t="e">
        <f>+#REF!/K421:K422</f>
        <v>#REF!</v>
      </c>
    </row>
    <row r="422" spans="1:16" ht="12.75" customHeight="1">
      <c r="A422" s="103" t="s">
        <v>170</v>
      </c>
      <c r="B422" s="50"/>
      <c r="E422" s="64"/>
      <c r="F422" s="44"/>
      <c r="G422" s="161"/>
      <c r="H422" s="32"/>
      <c r="J422" s="33"/>
      <c r="K422" s="32"/>
      <c r="L422" s="32"/>
      <c r="M422" s="2"/>
      <c r="N422" s="3"/>
    </row>
    <row r="423" spans="1:16" ht="12.75" customHeight="1">
      <c r="A423" s="54"/>
      <c r="B423" s="3" t="s">
        <v>103</v>
      </c>
      <c r="C423" s="64"/>
      <c r="F423" s="44"/>
      <c r="G423" s="31" t="s">
        <v>214</v>
      </c>
      <c r="H423" s="32"/>
      <c r="I423" s="32"/>
      <c r="J423" s="33"/>
      <c r="K423" s="32"/>
      <c r="L423" s="32"/>
      <c r="M423" s="2"/>
      <c r="N423" s="3"/>
    </row>
    <row r="424" spans="1:16" ht="15" customHeight="1">
      <c r="A424" s="54"/>
      <c r="B424" s="35" t="s">
        <v>19</v>
      </c>
      <c r="C424" s="3" t="s">
        <v>195</v>
      </c>
      <c r="G424" s="36" t="s">
        <v>108</v>
      </c>
      <c r="H424" s="32">
        <v>7300</v>
      </c>
      <c r="I424" s="32"/>
      <c r="J424" s="33">
        <v>40000</v>
      </c>
      <c r="K424" s="33">
        <v>40000</v>
      </c>
      <c r="L424" s="33">
        <v>30000</v>
      </c>
    </row>
    <row r="425" spans="1:16" ht="15" customHeight="1">
      <c r="A425" s="54"/>
      <c r="B425" s="35" t="s">
        <v>19</v>
      </c>
      <c r="C425" s="3" t="s">
        <v>109</v>
      </c>
      <c r="G425" s="36" t="s">
        <v>110</v>
      </c>
      <c r="H425" s="32"/>
      <c r="I425" s="32"/>
      <c r="J425" s="33">
        <v>0</v>
      </c>
      <c r="K425" s="32"/>
      <c r="L425" s="32"/>
    </row>
    <row r="426" spans="1:16" s="44" customFormat="1" ht="15" customHeight="1">
      <c r="A426" s="43"/>
      <c r="B426" s="64" t="s">
        <v>111</v>
      </c>
      <c r="C426" s="64"/>
      <c r="E426" s="64"/>
      <c r="G426" s="106"/>
      <c r="H426" s="117">
        <v>7300</v>
      </c>
      <c r="I426" s="119">
        <v>0</v>
      </c>
      <c r="J426" s="119">
        <v>40000</v>
      </c>
      <c r="K426" s="119">
        <v>40000</v>
      </c>
      <c r="L426" s="117">
        <v>30000</v>
      </c>
      <c r="M426" s="97"/>
      <c r="N426" s="88"/>
    </row>
    <row r="427" spans="1:16" ht="15" customHeight="1">
      <c r="A427" s="98" t="s">
        <v>112</v>
      </c>
      <c r="B427" s="22"/>
      <c r="C427" s="24"/>
      <c r="D427" s="24"/>
      <c r="E427" s="24"/>
      <c r="F427" s="24"/>
      <c r="G427" s="110"/>
      <c r="H427" s="121">
        <v>2600956.65</v>
      </c>
      <c r="I427" s="65">
        <v>1229054.1399999999</v>
      </c>
      <c r="J427" s="65">
        <v>1338061.8600000001</v>
      </c>
      <c r="K427" s="65">
        <v>2567116</v>
      </c>
      <c r="L427" s="65">
        <v>2991535.2399999998</v>
      </c>
      <c r="O427" s="100"/>
      <c r="P427" s="100"/>
    </row>
    <row r="428" spans="1:16" ht="13.5" customHeight="1">
      <c r="A428" s="76" t="s">
        <v>113</v>
      </c>
      <c r="B428" s="77"/>
      <c r="C428" s="78"/>
      <c r="D428" s="78"/>
      <c r="E428" s="78"/>
      <c r="F428" s="78"/>
      <c r="G428" s="79" t="s">
        <v>114</v>
      </c>
      <c r="H428" s="80"/>
      <c r="I428" s="80"/>
      <c r="J428" s="80" t="s">
        <v>115</v>
      </c>
      <c r="K428" s="80"/>
      <c r="L428" s="81"/>
    </row>
    <row r="429" spans="1:16" ht="11.25" customHeight="1">
      <c r="A429" s="54"/>
      <c r="B429" s="55"/>
      <c r="L429" s="32"/>
    </row>
    <row r="430" spans="1:16" ht="12" customHeight="1">
      <c r="A430" s="54"/>
      <c r="B430" s="30"/>
      <c r="C430" s="30" t="s">
        <v>215</v>
      </c>
      <c r="D430" s="30"/>
      <c r="E430" s="30"/>
      <c r="F430" s="30"/>
      <c r="G430" s="30" t="s">
        <v>117</v>
      </c>
      <c r="H430" s="30"/>
      <c r="I430" s="61"/>
      <c r="J430" s="480" t="s">
        <v>116</v>
      </c>
      <c r="K430" s="480"/>
      <c r="L430" s="481"/>
    </row>
    <row r="431" spans="1:16" ht="13.5" customHeight="1">
      <c r="A431" s="162"/>
      <c r="B431" s="84"/>
      <c r="C431" s="84" t="s">
        <v>216</v>
      </c>
      <c r="D431" s="84"/>
      <c r="E431" s="84"/>
      <c r="F431" s="84"/>
      <c r="G431" s="84" t="s">
        <v>119</v>
      </c>
      <c r="H431" s="85"/>
      <c r="I431" s="85"/>
      <c r="J431" s="482" t="s">
        <v>120</v>
      </c>
      <c r="K431" s="482"/>
      <c r="L431" s="483"/>
    </row>
    <row r="432" spans="1:16" ht="15" customHeight="1">
      <c r="A432" s="465" t="s">
        <v>0</v>
      </c>
      <c r="B432" s="466"/>
      <c r="C432" s="466"/>
      <c r="D432" s="466"/>
      <c r="E432" s="466"/>
      <c r="F432" s="466"/>
      <c r="G432" s="466"/>
      <c r="H432" s="466"/>
      <c r="I432" s="466"/>
      <c r="J432" s="466"/>
      <c r="K432" s="466"/>
      <c r="L432" s="467"/>
    </row>
    <row r="433" spans="1:13" ht="15" customHeight="1">
      <c r="A433" s="468" t="s">
        <v>1</v>
      </c>
      <c r="B433" s="469"/>
      <c r="C433" s="469"/>
      <c r="D433" s="469"/>
      <c r="E433" s="469"/>
      <c r="F433" s="469"/>
      <c r="G433" s="469"/>
      <c r="H433" s="469"/>
      <c r="I433" s="469"/>
      <c r="J433" s="469"/>
      <c r="K433" s="469"/>
      <c r="L433" s="470"/>
    </row>
    <row r="434" spans="1:13" ht="15" customHeight="1">
      <c r="A434" s="468" t="s">
        <v>2</v>
      </c>
      <c r="B434" s="469"/>
      <c r="C434" s="469"/>
      <c r="D434" s="469"/>
      <c r="E434" s="469"/>
      <c r="F434" s="469"/>
      <c r="G434" s="469"/>
      <c r="H434" s="469"/>
      <c r="I434" s="469"/>
      <c r="J434" s="469"/>
      <c r="K434" s="469"/>
      <c r="L434" s="470"/>
    </row>
    <row r="435" spans="1:13" ht="15" customHeight="1">
      <c r="A435" s="10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102"/>
    </row>
    <row r="436" spans="1:13" ht="15" customHeight="1">
      <c r="A436" s="4" t="s">
        <v>3</v>
      </c>
      <c r="B436" s="5"/>
      <c r="C436" s="6"/>
      <c r="D436" s="6"/>
      <c r="E436" s="6"/>
      <c r="F436" s="5" t="s">
        <v>217</v>
      </c>
      <c r="G436" s="7"/>
      <c r="H436" s="8"/>
      <c r="I436" s="8"/>
      <c r="J436" s="8"/>
      <c r="K436" s="8"/>
      <c r="L436" s="9"/>
    </row>
    <row r="437" spans="1:13" ht="15" customHeight="1">
      <c r="A437" s="484"/>
      <c r="B437" s="485"/>
      <c r="C437" s="163"/>
      <c r="D437" s="164"/>
      <c r="E437" s="165"/>
      <c r="F437" s="165"/>
      <c r="G437" s="114"/>
      <c r="H437" s="114"/>
      <c r="I437" s="114"/>
      <c r="J437" s="114"/>
      <c r="K437" s="114"/>
      <c r="L437" s="166"/>
    </row>
    <row r="438" spans="1:13" ht="15" customHeight="1">
      <c r="A438" s="10"/>
      <c r="B438" s="11"/>
      <c r="C438" s="11"/>
      <c r="D438" s="12"/>
      <c r="E438" s="12"/>
      <c r="F438" s="12"/>
      <c r="G438" s="137"/>
      <c r="H438" s="18" t="s">
        <v>5</v>
      </c>
      <c r="I438" s="471" t="s">
        <v>6</v>
      </c>
      <c r="J438" s="472"/>
      <c r="K438" s="473"/>
      <c r="L438" s="15" t="s">
        <v>7</v>
      </c>
    </row>
    <row r="439" spans="1:13" ht="15" customHeight="1">
      <c r="A439" s="474" t="s">
        <v>8</v>
      </c>
      <c r="B439" s="475"/>
      <c r="C439" s="475"/>
      <c r="D439" s="475"/>
      <c r="E439" s="475"/>
      <c r="F439" s="475"/>
      <c r="G439" s="123" t="s">
        <v>9</v>
      </c>
      <c r="H439" s="125" t="s">
        <v>10</v>
      </c>
      <c r="I439" s="18" t="s">
        <v>11</v>
      </c>
      <c r="J439" s="18" t="s">
        <v>12</v>
      </c>
      <c r="K439" s="476" t="s">
        <v>13</v>
      </c>
      <c r="L439" s="19" t="s">
        <v>14</v>
      </c>
    </row>
    <row r="440" spans="1:13" ht="15" customHeight="1">
      <c r="A440" s="22"/>
      <c r="B440" s="23"/>
      <c r="C440" s="23"/>
      <c r="D440" s="24"/>
      <c r="E440" s="24"/>
      <c r="F440" s="24"/>
      <c r="G440" s="138" t="s">
        <v>15</v>
      </c>
      <c r="H440" s="139" t="s">
        <v>165</v>
      </c>
      <c r="I440" s="27" t="s">
        <v>10</v>
      </c>
      <c r="J440" s="27" t="s">
        <v>16</v>
      </c>
      <c r="K440" s="477"/>
      <c r="L440" s="28" t="s">
        <v>147</v>
      </c>
    </row>
    <row r="441" spans="1:13" ht="15.75" customHeight="1">
      <c r="A441" s="29" t="s">
        <v>17</v>
      </c>
      <c r="B441" s="30"/>
      <c r="G441" s="51" t="s">
        <v>218</v>
      </c>
      <c r="H441" s="33"/>
      <c r="J441" s="33"/>
      <c r="L441" s="33"/>
      <c r="M441" s="53"/>
    </row>
    <row r="442" spans="1:13" ht="15.75" customHeight="1">
      <c r="A442" s="54"/>
      <c r="B442" s="35" t="s">
        <v>19</v>
      </c>
      <c r="C442" s="3" t="s">
        <v>20</v>
      </c>
      <c r="G442" s="57" t="s">
        <v>21</v>
      </c>
      <c r="H442" s="33">
        <v>1970307</v>
      </c>
      <c r="I442" s="2">
        <v>1053489.24</v>
      </c>
      <c r="J442" s="33">
        <v>1073138.76</v>
      </c>
      <c r="K442" s="33">
        <v>2126628</v>
      </c>
      <c r="L442" s="33">
        <v>2489532</v>
      </c>
      <c r="M442" s="53"/>
    </row>
    <row r="443" spans="1:13" ht="15.75" customHeight="1">
      <c r="A443" s="54"/>
      <c r="B443" s="35" t="s">
        <v>19</v>
      </c>
      <c r="C443" s="3" t="s">
        <v>123</v>
      </c>
      <c r="G443" s="57" t="s">
        <v>23</v>
      </c>
      <c r="H443" s="41">
        <v>190000</v>
      </c>
      <c r="I443" s="39">
        <v>96580.64</v>
      </c>
      <c r="J443" s="33">
        <v>95419.36</v>
      </c>
      <c r="K443" s="33">
        <v>192000</v>
      </c>
      <c r="L443" s="33">
        <v>192000</v>
      </c>
      <c r="M443" s="53"/>
    </row>
    <row r="444" spans="1:13" ht="15.75" customHeight="1">
      <c r="A444" s="54"/>
      <c r="B444" s="35" t="s">
        <v>19</v>
      </c>
      <c r="C444" s="3" t="s">
        <v>24</v>
      </c>
      <c r="G444" s="57" t="s">
        <v>25</v>
      </c>
      <c r="H444" s="41">
        <v>72000</v>
      </c>
      <c r="I444" s="39">
        <v>36000</v>
      </c>
      <c r="J444" s="33">
        <v>36000</v>
      </c>
      <c r="K444" s="40">
        <v>72000</v>
      </c>
      <c r="L444" s="33">
        <v>72000</v>
      </c>
      <c r="M444" s="53"/>
    </row>
    <row r="445" spans="1:13" ht="15.75" customHeight="1">
      <c r="A445" s="54"/>
      <c r="B445" s="35" t="s">
        <v>19</v>
      </c>
      <c r="C445" s="3" t="s">
        <v>26</v>
      </c>
      <c r="G445" s="57" t="s">
        <v>27</v>
      </c>
      <c r="H445" s="41">
        <v>72000</v>
      </c>
      <c r="I445" s="39">
        <v>36000</v>
      </c>
      <c r="J445" s="33">
        <v>36000</v>
      </c>
      <c r="K445" s="40">
        <v>72000</v>
      </c>
      <c r="L445" s="33">
        <v>72000</v>
      </c>
      <c r="M445" s="53"/>
    </row>
    <row r="446" spans="1:13" ht="15.75" customHeight="1">
      <c r="A446" s="54"/>
      <c r="B446" s="35" t="s">
        <v>19</v>
      </c>
      <c r="C446" s="3" t="s">
        <v>28</v>
      </c>
      <c r="G446" s="36" t="s">
        <v>29</v>
      </c>
      <c r="H446" s="38">
        <v>40000</v>
      </c>
      <c r="I446" s="39">
        <v>40000</v>
      </c>
      <c r="J446" s="33">
        <v>0</v>
      </c>
      <c r="K446" s="40">
        <v>40000</v>
      </c>
      <c r="L446" s="33">
        <v>48000</v>
      </c>
      <c r="M446" s="53"/>
    </row>
    <row r="447" spans="1:13" ht="15.75" customHeight="1">
      <c r="A447" s="54"/>
      <c r="B447" s="35" t="s">
        <v>19</v>
      </c>
      <c r="C447" s="3" t="s">
        <v>124</v>
      </c>
      <c r="G447" s="36" t="s">
        <v>31</v>
      </c>
      <c r="H447" s="38">
        <v>236436.84</v>
      </c>
      <c r="I447" s="39">
        <v>126418.35</v>
      </c>
      <c r="J447" s="33">
        <v>128777.65</v>
      </c>
      <c r="K447" s="40">
        <v>255196</v>
      </c>
      <c r="L447" s="33">
        <v>298743.99999999994</v>
      </c>
    </row>
    <row r="448" spans="1:13" ht="15.75" customHeight="1">
      <c r="A448" s="54"/>
      <c r="B448" s="35" t="s">
        <v>19</v>
      </c>
      <c r="C448" s="3" t="s">
        <v>32</v>
      </c>
      <c r="G448" s="36" t="s">
        <v>33</v>
      </c>
      <c r="H448" s="38">
        <v>16902.900000000001</v>
      </c>
      <c r="I448" s="39">
        <v>4977.05</v>
      </c>
      <c r="J448" s="33">
        <v>4622.95</v>
      </c>
      <c r="K448" s="40">
        <v>9600</v>
      </c>
      <c r="L448" s="33">
        <v>9600</v>
      </c>
    </row>
    <row r="449" spans="1:14" ht="15.75" customHeight="1">
      <c r="A449" s="54"/>
      <c r="B449" s="35" t="s">
        <v>19</v>
      </c>
      <c r="C449" s="3" t="s">
        <v>34</v>
      </c>
      <c r="G449" s="36" t="s">
        <v>35</v>
      </c>
      <c r="H449" s="38">
        <v>22087.5</v>
      </c>
      <c r="I449" s="39">
        <v>13915.3</v>
      </c>
      <c r="J449" s="33">
        <v>8284.7000000000007</v>
      </c>
      <c r="K449" s="40">
        <v>22200</v>
      </c>
      <c r="L449" s="33">
        <v>28431</v>
      </c>
    </row>
    <row r="450" spans="1:14" ht="15.75" customHeight="1">
      <c r="A450" s="54"/>
      <c r="B450" s="35" t="s">
        <v>19</v>
      </c>
      <c r="C450" s="3" t="s">
        <v>36</v>
      </c>
      <c r="G450" s="36" t="s">
        <v>37</v>
      </c>
      <c r="H450" s="38">
        <v>9326.19</v>
      </c>
      <c r="I450" s="39">
        <v>4674.01</v>
      </c>
      <c r="J450" s="33">
        <v>4814.99</v>
      </c>
      <c r="K450" s="40">
        <v>9489</v>
      </c>
      <c r="L450" s="33">
        <v>9600</v>
      </c>
    </row>
    <row r="451" spans="1:14" ht="15.75" customHeight="1">
      <c r="A451" s="54"/>
      <c r="B451" s="35" t="s">
        <v>19</v>
      </c>
      <c r="C451" s="3" t="s">
        <v>40</v>
      </c>
      <c r="G451" s="36" t="s">
        <v>41</v>
      </c>
      <c r="H451" s="38">
        <v>116331.75</v>
      </c>
      <c r="I451" s="39"/>
      <c r="J451" s="33"/>
      <c r="K451" s="40"/>
      <c r="L451" s="33"/>
    </row>
    <row r="452" spans="1:14" ht="15.75" customHeight="1">
      <c r="A452" s="54"/>
      <c r="B452" s="35" t="s">
        <v>19</v>
      </c>
      <c r="C452" s="3" t="s">
        <v>42</v>
      </c>
      <c r="G452" s="36" t="s">
        <v>43</v>
      </c>
      <c r="H452" s="38">
        <v>165018</v>
      </c>
      <c r="I452" s="39"/>
      <c r="J452" s="33"/>
      <c r="K452" s="40"/>
      <c r="L452" s="33"/>
    </row>
    <row r="453" spans="1:14" ht="15.75" customHeight="1">
      <c r="A453" s="54"/>
      <c r="B453" s="35" t="s">
        <v>19</v>
      </c>
      <c r="C453" s="3" t="s">
        <v>44</v>
      </c>
      <c r="G453" s="36" t="s">
        <v>45</v>
      </c>
      <c r="H453" s="38">
        <v>40000</v>
      </c>
      <c r="I453" s="39"/>
      <c r="J453" s="33">
        <v>0</v>
      </c>
      <c r="K453" s="40"/>
      <c r="L453" s="33"/>
    </row>
    <row r="454" spans="1:14" ht="15.75" customHeight="1">
      <c r="A454" s="54"/>
      <c r="B454" s="35" t="s">
        <v>19</v>
      </c>
      <c r="C454" s="3" t="s">
        <v>48</v>
      </c>
      <c r="G454" s="36" t="s">
        <v>49</v>
      </c>
      <c r="H454" s="38">
        <v>112000</v>
      </c>
      <c r="I454" s="39"/>
      <c r="J454" s="33">
        <v>0</v>
      </c>
      <c r="K454" s="40"/>
      <c r="L454" s="33"/>
    </row>
    <row r="455" spans="1:14" ht="15.75" customHeight="1">
      <c r="A455" s="43" t="s">
        <v>50</v>
      </c>
      <c r="B455" s="21"/>
      <c r="C455" s="44"/>
      <c r="D455" s="44"/>
      <c r="E455" s="44"/>
      <c r="F455" s="94"/>
      <c r="G455" s="34"/>
      <c r="H455" s="129">
        <v>3062410.1799999997</v>
      </c>
      <c r="I455" s="47">
        <v>1412054.59</v>
      </c>
      <c r="J455" s="48">
        <v>1387058.41</v>
      </c>
      <c r="K455" s="47">
        <v>2799113</v>
      </c>
      <c r="L455" s="46">
        <v>3219907</v>
      </c>
    </row>
    <row r="456" spans="1:14" ht="15.75" customHeight="1">
      <c r="A456" s="43" t="s">
        <v>150</v>
      </c>
      <c r="B456" s="35"/>
      <c r="D456" s="50"/>
      <c r="F456" s="108"/>
      <c r="G456" s="167" t="s">
        <v>219</v>
      </c>
      <c r="H456" s="33"/>
      <c r="J456" s="33"/>
      <c r="L456" s="33"/>
    </row>
    <row r="457" spans="1:14" ht="15.75" customHeight="1">
      <c r="A457" s="54"/>
      <c r="B457" s="35" t="s">
        <v>19</v>
      </c>
      <c r="C457" s="3" t="s">
        <v>201</v>
      </c>
      <c r="F457" s="108"/>
      <c r="G457" s="168" t="s">
        <v>54</v>
      </c>
      <c r="H457" s="160">
        <v>125800</v>
      </c>
      <c r="I457" s="159">
        <v>94650.2</v>
      </c>
      <c r="J457" s="33">
        <v>55349.8</v>
      </c>
      <c r="K457" s="160">
        <v>150000</v>
      </c>
      <c r="L457" s="160">
        <v>150000</v>
      </c>
      <c r="M457" s="157">
        <v>200000</v>
      </c>
    </row>
    <row r="458" spans="1:14" ht="15.75" customHeight="1">
      <c r="A458" s="54"/>
      <c r="B458" s="35" t="s">
        <v>19</v>
      </c>
      <c r="C458" s="3" t="s">
        <v>55</v>
      </c>
      <c r="F458" s="108"/>
      <c r="G458" s="158" t="s">
        <v>56</v>
      </c>
      <c r="H458" s="159">
        <v>93200</v>
      </c>
      <c r="I458" s="159">
        <v>66400</v>
      </c>
      <c r="J458" s="33">
        <v>8600</v>
      </c>
      <c r="K458" s="160">
        <v>75000</v>
      </c>
      <c r="L458" s="160">
        <v>75000</v>
      </c>
      <c r="M458" s="157"/>
    </row>
    <row r="459" spans="1:14" ht="15.75" customHeight="1">
      <c r="A459" s="54"/>
      <c r="B459" s="35" t="s">
        <v>19</v>
      </c>
      <c r="C459" s="3" t="s">
        <v>57</v>
      </c>
      <c r="F459" s="108"/>
      <c r="G459" s="158" t="s">
        <v>58</v>
      </c>
      <c r="H459" s="159">
        <v>38787.65</v>
      </c>
      <c r="I459" s="159">
        <v>9870</v>
      </c>
      <c r="J459" s="33">
        <v>39230</v>
      </c>
      <c r="K459" s="160">
        <v>49100</v>
      </c>
      <c r="L459" s="160">
        <v>49100</v>
      </c>
      <c r="M459" s="157"/>
    </row>
    <row r="460" spans="1:14" ht="15.75" customHeight="1">
      <c r="A460" s="54"/>
      <c r="B460" s="35" t="s">
        <v>19</v>
      </c>
      <c r="C460" s="3" t="s">
        <v>61</v>
      </c>
      <c r="F460" s="108"/>
      <c r="G460" s="158" t="s">
        <v>62</v>
      </c>
      <c r="H460" s="159">
        <v>7806</v>
      </c>
      <c r="I460" s="159">
        <v>2540</v>
      </c>
      <c r="J460" s="33">
        <v>7460</v>
      </c>
      <c r="K460" s="160">
        <v>10000</v>
      </c>
      <c r="L460" s="160">
        <v>10000</v>
      </c>
      <c r="M460" s="157"/>
    </row>
    <row r="461" spans="1:14" ht="15.75" customHeight="1">
      <c r="A461" s="54"/>
      <c r="B461" s="35" t="s">
        <v>19</v>
      </c>
      <c r="C461" s="3" t="s">
        <v>63</v>
      </c>
      <c r="F461" s="108"/>
      <c r="G461" s="158" t="s">
        <v>64</v>
      </c>
      <c r="H461" s="159"/>
      <c r="I461" s="159">
        <v>1200</v>
      </c>
      <c r="J461" s="33">
        <v>1200</v>
      </c>
      <c r="K461" s="160">
        <v>2400</v>
      </c>
      <c r="L461" s="160">
        <v>2400</v>
      </c>
      <c r="M461" s="157"/>
    </row>
    <row r="462" spans="1:14" ht="15.75" customHeight="1">
      <c r="A462" s="54"/>
      <c r="B462" s="35" t="s">
        <v>19</v>
      </c>
      <c r="C462" s="3" t="s">
        <v>131</v>
      </c>
      <c r="F462" s="108"/>
      <c r="G462" s="158" t="s">
        <v>68</v>
      </c>
      <c r="H462" s="159"/>
      <c r="I462" s="159"/>
      <c r="J462" s="33">
        <v>1500</v>
      </c>
      <c r="K462" s="160">
        <v>1500</v>
      </c>
      <c r="L462" s="160">
        <v>1500</v>
      </c>
      <c r="M462" s="169"/>
      <c r="N462" s="3"/>
    </row>
    <row r="463" spans="1:14" ht="15.75" customHeight="1">
      <c r="A463" s="54"/>
      <c r="B463" s="35" t="s">
        <v>19</v>
      </c>
      <c r="C463" s="3" t="s">
        <v>69</v>
      </c>
      <c r="F463" s="108"/>
      <c r="G463" s="158" t="s">
        <v>70</v>
      </c>
      <c r="H463" s="159">
        <v>18000</v>
      </c>
      <c r="I463" s="159">
        <v>11900</v>
      </c>
      <c r="J463" s="33">
        <v>8500</v>
      </c>
      <c r="K463" s="160">
        <v>20400</v>
      </c>
      <c r="L463" s="160">
        <v>20400</v>
      </c>
      <c r="M463" s="169"/>
      <c r="N463" s="3"/>
    </row>
    <row r="464" spans="1:14" ht="15.75" customHeight="1">
      <c r="A464" s="54"/>
      <c r="B464" s="35" t="s">
        <v>19</v>
      </c>
      <c r="C464" s="3" t="s">
        <v>153</v>
      </c>
      <c r="F464" s="108"/>
      <c r="G464" s="158" t="s">
        <v>133</v>
      </c>
      <c r="H464" s="159">
        <v>12000</v>
      </c>
      <c r="I464" s="159">
        <v>8400</v>
      </c>
      <c r="J464" s="33">
        <v>6000</v>
      </c>
      <c r="K464" s="160">
        <v>14400</v>
      </c>
      <c r="L464" s="160">
        <v>14400</v>
      </c>
      <c r="M464" s="169">
        <v>24000</v>
      </c>
      <c r="N464" s="3"/>
    </row>
    <row r="465" spans="1:16" ht="15.75" customHeight="1">
      <c r="A465" s="54"/>
      <c r="B465" s="35" t="s">
        <v>19</v>
      </c>
      <c r="C465" s="3" t="s">
        <v>169</v>
      </c>
      <c r="F465" s="108"/>
      <c r="G465" s="158" t="s">
        <v>76</v>
      </c>
      <c r="H465" s="159">
        <v>10730</v>
      </c>
      <c r="I465" s="159">
        <v>3940</v>
      </c>
      <c r="J465" s="33">
        <v>36060</v>
      </c>
      <c r="K465" s="160">
        <v>40000</v>
      </c>
      <c r="L465" s="160">
        <v>40000</v>
      </c>
      <c r="M465" s="2"/>
      <c r="N465" s="3"/>
    </row>
    <row r="466" spans="1:16" ht="15.75" customHeight="1">
      <c r="A466" s="54"/>
      <c r="B466" s="35" t="s">
        <v>126</v>
      </c>
      <c r="C466" s="3" t="s">
        <v>157</v>
      </c>
      <c r="F466" s="108"/>
      <c r="G466" s="158" t="s">
        <v>92</v>
      </c>
      <c r="H466" s="159">
        <v>300</v>
      </c>
      <c r="I466" s="159"/>
      <c r="J466" s="33">
        <v>3000</v>
      </c>
      <c r="K466" s="160">
        <v>3000</v>
      </c>
      <c r="L466" s="160">
        <v>3000</v>
      </c>
      <c r="M466" s="2"/>
      <c r="N466" s="3"/>
    </row>
    <row r="467" spans="1:16" ht="15.75" customHeight="1">
      <c r="A467" s="54"/>
      <c r="B467" s="35" t="s">
        <v>19</v>
      </c>
      <c r="C467" s="3" t="s">
        <v>156</v>
      </c>
      <c r="F467" s="108"/>
      <c r="G467" s="158" t="s">
        <v>90</v>
      </c>
      <c r="H467" s="159"/>
      <c r="I467" s="159"/>
      <c r="J467" s="33">
        <v>3000</v>
      </c>
      <c r="K467" s="160">
        <v>3000</v>
      </c>
      <c r="L467" s="160">
        <v>3000</v>
      </c>
      <c r="M467" s="2"/>
      <c r="N467" s="3"/>
    </row>
    <row r="468" spans="1:16" ht="15.75" customHeight="1">
      <c r="A468" s="54"/>
      <c r="B468" s="35" t="s">
        <v>19</v>
      </c>
      <c r="C468" s="3" t="s">
        <v>87</v>
      </c>
      <c r="F468" s="108"/>
      <c r="G468" s="158" t="s">
        <v>88</v>
      </c>
      <c r="H468" s="159"/>
      <c r="I468" s="159"/>
      <c r="J468" s="33">
        <v>3000</v>
      </c>
      <c r="K468" s="160">
        <v>3000</v>
      </c>
      <c r="L468" s="160">
        <v>3000</v>
      </c>
      <c r="M468" s="2"/>
      <c r="N468" s="3"/>
    </row>
    <row r="469" spans="1:16" ht="15.75" customHeight="1">
      <c r="A469" s="54"/>
      <c r="B469" s="35" t="s">
        <v>19</v>
      </c>
      <c r="C469" s="3" t="s">
        <v>140</v>
      </c>
      <c r="F469" s="108"/>
      <c r="G469" s="158" t="s">
        <v>98</v>
      </c>
      <c r="H469" s="159">
        <v>129131</v>
      </c>
      <c r="I469" s="159">
        <v>39900</v>
      </c>
      <c r="J469" s="33">
        <v>139340</v>
      </c>
      <c r="K469" s="160">
        <v>179240</v>
      </c>
      <c r="L469" s="160">
        <v>179240</v>
      </c>
      <c r="M469" s="2">
        <v>162560</v>
      </c>
      <c r="N469" s="3"/>
    </row>
    <row r="470" spans="1:16" ht="15.75" customHeight="1">
      <c r="A470" s="54"/>
      <c r="B470" s="3" t="s">
        <v>141</v>
      </c>
      <c r="F470" s="108"/>
      <c r="G470" s="158"/>
      <c r="H470" s="66">
        <v>435754.65</v>
      </c>
      <c r="I470" s="170">
        <v>238800.2</v>
      </c>
      <c r="J470" s="170">
        <v>312239.8</v>
      </c>
      <c r="K470" s="170">
        <v>551040</v>
      </c>
      <c r="L470" s="65">
        <v>551040</v>
      </c>
      <c r="M470" s="171" t="e">
        <f>+#REF!/K470</f>
        <v>#REF!</v>
      </c>
      <c r="N470" s="3"/>
    </row>
    <row r="471" spans="1:16" ht="15.75" customHeight="1">
      <c r="A471" s="103" t="s">
        <v>170</v>
      </c>
      <c r="B471" s="50"/>
      <c r="E471" s="64"/>
      <c r="F471" s="94"/>
      <c r="G471" s="161"/>
      <c r="H471" s="32"/>
      <c r="J471" s="40"/>
      <c r="K471" s="33"/>
      <c r="L471" s="32"/>
      <c r="M471" s="2"/>
      <c r="N471" s="3"/>
    </row>
    <row r="472" spans="1:16" ht="15.75" customHeight="1">
      <c r="A472" s="54"/>
      <c r="B472" s="3" t="s">
        <v>103</v>
      </c>
      <c r="E472" s="64"/>
      <c r="F472" s="94"/>
      <c r="G472" s="161" t="s">
        <v>220</v>
      </c>
      <c r="H472" s="32"/>
      <c r="I472" s="32"/>
      <c r="J472" s="33"/>
      <c r="K472" s="32"/>
      <c r="L472" s="32"/>
      <c r="M472" s="2"/>
      <c r="N472" s="3"/>
    </row>
    <row r="473" spans="1:16" ht="15.75" customHeight="1">
      <c r="A473" s="54"/>
      <c r="B473" s="35" t="s">
        <v>19</v>
      </c>
      <c r="C473" s="3" t="s">
        <v>221</v>
      </c>
      <c r="F473" s="108"/>
      <c r="G473" s="158" t="s">
        <v>108</v>
      </c>
      <c r="H473" s="32">
        <v>36200</v>
      </c>
      <c r="I473" s="32"/>
      <c r="J473" s="33">
        <v>0</v>
      </c>
      <c r="K473" s="33"/>
      <c r="L473" s="33">
        <v>150000</v>
      </c>
      <c r="M473" s="2"/>
      <c r="N473" s="3"/>
    </row>
    <row r="474" spans="1:16" ht="15.75" customHeight="1">
      <c r="A474" s="54"/>
      <c r="B474" s="55" t="s">
        <v>111</v>
      </c>
      <c r="E474" s="64"/>
      <c r="F474" s="94"/>
      <c r="G474" s="131"/>
      <c r="H474" s="66">
        <v>36200</v>
      </c>
      <c r="I474" s="65">
        <v>0</v>
      </c>
      <c r="J474" s="65">
        <v>0</v>
      </c>
      <c r="K474" s="65">
        <v>0</v>
      </c>
      <c r="L474" s="66">
        <v>150000</v>
      </c>
      <c r="M474" s="2"/>
      <c r="N474" s="3"/>
    </row>
    <row r="475" spans="1:16" ht="15.75" customHeight="1">
      <c r="A475" s="98" t="s">
        <v>112</v>
      </c>
      <c r="B475" s="23"/>
      <c r="C475" s="24"/>
      <c r="D475" s="24"/>
      <c r="E475" s="24"/>
      <c r="F475" s="172"/>
      <c r="G475" s="136"/>
      <c r="H475" s="148">
        <v>3534364.8299999996</v>
      </c>
      <c r="I475" s="148">
        <v>1650854.79</v>
      </c>
      <c r="J475" s="148">
        <v>1699298.21</v>
      </c>
      <c r="K475" s="148">
        <v>3350153</v>
      </c>
      <c r="L475" s="148">
        <v>3920947</v>
      </c>
      <c r="M475" s="53"/>
      <c r="O475" s="100"/>
      <c r="P475" s="100"/>
    </row>
    <row r="476" spans="1:16" ht="15.75" customHeight="1">
      <c r="A476" s="76" t="s">
        <v>113</v>
      </c>
      <c r="B476" s="77"/>
      <c r="C476" s="78"/>
      <c r="D476" s="78"/>
      <c r="E476" s="78"/>
      <c r="F476" s="78"/>
      <c r="G476" s="79" t="s">
        <v>114</v>
      </c>
      <c r="H476" s="80"/>
      <c r="I476" s="80"/>
      <c r="J476" s="80" t="s">
        <v>115</v>
      </c>
      <c r="K476" s="80"/>
      <c r="L476" s="81"/>
      <c r="M476" s="53"/>
    </row>
    <row r="477" spans="1:16" ht="15.75" customHeight="1">
      <c r="A477" s="54"/>
      <c r="B477" s="55"/>
      <c r="L477" s="32"/>
      <c r="M477" s="53"/>
    </row>
    <row r="478" spans="1:16" ht="15.75" customHeight="1">
      <c r="A478" s="82" t="s">
        <v>222</v>
      </c>
      <c r="B478" s="30"/>
      <c r="C478" s="30"/>
      <c r="D478" s="30"/>
      <c r="E478" s="30"/>
      <c r="F478" s="30"/>
      <c r="G478" s="30" t="s">
        <v>117</v>
      </c>
      <c r="H478" s="30"/>
      <c r="I478" s="61"/>
      <c r="J478" s="480" t="s">
        <v>116</v>
      </c>
      <c r="K478" s="480"/>
      <c r="L478" s="481"/>
      <c r="M478" s="53"/>
    </row>
    <row r="479" spans="1:16" ht="14.25" customHeight="1">
      <c r="A479" s="82" t="s">
        <v>223</v>
      </c>
      <c r="B479" s="30"/>
      <c r="C479" s="30"/>
      <c r="D479" s="30"/>
      <c r="E479" s="30"/>
      <c r="F479" s="30"/>
      <c r="G479" s="30" t="s">
        <v>119</v>
      </c>
      <c r="H479" s="61"/>
      <c r="I479" s="61"/>
      <c r="J479" s="480" t="s">
        <v>120</v>
      </c>
      <c r="K479" s="480"/>
      <c r="L479" s="481"/>
      <c r="M479" s="53"/>
    </row>
    <row r="480" spans="1:16" ht="14.25" customHeight="1">
      <c r="A480" s="82"/>
      <c r="B480" s="30"/>
      <c r="C480" s="30"/>
      <c r="D480" s="30"/>
      <c r="E480" s="30"/>
      <c r="F480" s="30"/>
      <c r="G480" s="30"/>
      <c r="H480" s="61"/>
      <c r="I480" s="61"/>
      <c r="J480" s="61"/>
      <c r="K480" s="61"/>
      <c r="L480" s="122"/>
      <c r="M480" s="53"/>
    </row>
    <row r="481" spans="1:13" ht="15.75" customHeight="1">
      <c r="A481" s="112"/>
      <c r="B481" s="112"/>
      <c r="C481" s="112"/>
      <c r="D481" s="112"/>
      <c r="E481" s="112"/>
      <c r="F481" s="112"/>
      <c r="G481" s="112"/>
      <c r="H481" s="113"/>
      <c r="I481" s="113"/>
      <c r="J481" s="113"/>
      <c r="K481" s="113"/>
      <c r="L481" s="113"/>
      <c r="M481" s="53"/>
    </row>
    <row r="482" spans="1:13" ht="15" customHeight="1">
      <c r="A482" s="465" t="s">
        <v>0</v>
      </c>
      <c r="B482" s="466"/>
      <c r="C482" s="466"/>
      <c r="D482" s="466"/>
      <c r="E482" s="466"/>
      <c r="F482" s="466"/>
      <c r="G482" s="466"/>
      <c r="H482" s="466"/>
      <c r="I482" s="466"/>
      <c r="J482" s="466"/>
      <c r="K482" s="466"/>
      <c r="L482" s="467"/>
      <c r="M482" s="53"/>
    </row>
    <row r="483" spans="1:13" ht="15" customHeight="1">
      <c r="A483" s="468" t="s">
        <v>1</v>
      </c>
      <c r="B483" s="469"/>
      <c r="C483" s="469"/>
      <c r="D483" s="469"/>
      <c r="E483" s="469"/>
      <c r="F483" s="469"/>
      <c r="G483" s="469"/>
      <c r="H483" s="469"/>
      <c r="I483" s="469"/>
      <c r="J483" s="469"/>
      <c r="K483" s="469"/>
      <c r="L483" s="470"/>
      <c r="M483" s="53"/>
    </row>
    <row r="484" spans="1:13" ht="15" customHeight="1">
      <c r="A484" s="468" t="s">
        <v>2</v>
      </c>
      <c r="B484" s="469"/>
      <c r="C484" s="469"/>
      <c r="D484" s="469"/>
      <c r="E484" s="469"/>
      <c r="F484" s="469"/>
      <c r="G484" s="469"/>
      <c r="H484" s="469"/>
      <c r="I484" s="469"/>
      <c r="J484" s="469"/>
      <c r="K484" s="469"/>
      <c r="L484" s="470"/>
      <c r="M484" s="53"/>
    </row>
    <row r="485" spans="1:13" ht="15" customHeight="1">
      <c r="A485" s="4" t="s">
        <v>3</v>
      </c>
      <c r="B485" s="5"/>
      <c r="C485" s="6"/>
      <c r="D485" s="6"/>
      <c r="E485" s="6"/>
      <c r="F485" s="5" t="s">
        <v>224</v>
      </c>
      <c r="G485" s="6"/>
      <c r="H485" s="8"/>
      <c r="I485" s="8"/>
      <c r="J485" s="8"/>
      <c r="K485" s="8"/>
      <c r="L485" s="9"/>
      <c r="M485" s="53"/>
    </row>
    <row r="486" spans="1:13" ht="15" customHeight="1">
      <c r="A486" s="10"/>
      <c r="B486" s="11"/>
      <c r="C486" s="11"/>
      <c r="D486" s="12"/>
      <c r="E486" s="12"/>
      <c r="F486" s="12"/>
      <c r="G486" s="137"/>
      <c r="H486" s="18" t="s">
        <v>5</v>
      </c>
      <c r="I486" s="471" t="s">
        <v>6</v>
      </c>
      <c r="J486" s="472"/>
      <c r="K486" s="473"/>
      <c r="L486" s="15" t="s">
        <v>7</v>
      </c>
      <c r="M486" s="53"/>
    </row>
    <row r="487" spans="1:13" ht="15" customHeight="1">
      <c r="A487" s="474" t="s">
        <v>8</v>
      </c>
      <c r="B487" s="475"/>
      <c r="C487" s="475"/>
      <c r="D487" s="475"/>
      <c r="E487" s="475"/>
      <c r="F487" s="475"/>
      <c r="G487" s="123" t="s">
        <v>9</v>
      </c>
      <c r="H487" s="125" t="s">
        <v>10</v>
      </c>
      <c r="I487" s="18" t="s">
        <v>11</v>
      </c>
      <c r="J487" s="18" t="s">
        <v>12</v>
      </c>
      <c r="K487" s="476" t="s">
        <v>13</v>
      </c>
      <c r="L487" s="19" t="s">
        <v>14</v>
      </c>
      <c r="M487" s="53"/>
    </row>
    <row r="488" spans="1:13" ht="15" customHeight="1">
      <c r="A488" s="22"/>
      <c r="B488" s="23"/>
      <c r="C488" s="23"/>
      <c r="D488" s="24"/>
      <c r="E488" s="24"/>
      <c r="F488" s="24"/>
      <c r="G488" s="138" t="s">
        <v>15</v>
      </c>
      <c r="H488" s="139" t="s">
        <v>165</v>
      </c>
      <c r="I488" s="27" t="s">
        <v>10</v>
      </c>
      <c r="J488" s="27" t="s">
        <v>16</v>
      </c>
      <c r="K488" s="477"/>
      <c r="L488" s="28" t="s">
        <v>147</v>
      </c>
      <c r="M488" s="53"/>
    </row>
    <row r="489" spans="1:13" ht="14.25" customHeight="1">
      <c r="A489" s="29" t="s">
        <v>148</v>
      </c>
      <c r="B489" s="30"/>
      <c r="F489" s="108"/>
      <c r="G489" s="161" t="s">
        <v>225</v>
      </c>
      <c r="H489" s="32"/>
      <c r="J489" s="33"/>
      <c r="L489" s="33"/>
      <c r="M489" s="53"/>
    </row>
    <row r="490" spans="1:13" ht="14.25" customHeight="1">
      <c r="A490" s="34"/>
      <c r="B490" s="35" t="s">
        <v>19</v>
      </c>
      <c r="C490" s="3" t="s">
        <v>20</v>
      </c>
      <c r="G490" s="158" t="s">
        <v>21</v>
      </c>
      <c r="H490" s="32">
        <v>2808285</v>
      </c>
      <c r="I490" s="2">
        <v>1441750.5</v>
      </c>
      <c r="J490" s="33">
        <v>1594609.5</v>
      </c>
      <c r="K490" s="40">
        <v>3036360</v>
      </c>
      <c r="L490" s="33">
        <v>3413136</v>
      </c>
      <c r="M490" s="53"/>
    </row>
    <row r="491" spans="1:13" ht="14.25" customHeight="1">
      <c r="A491" s="34"/>
      <c r="B491" s="35" t="s">
        <v>19</v>
      </c>
      <c r="C491" s="3" t="s">
        <v>123</v>
      </c>
      <c r="G491" s="158" t="s">
        <v>23</v>
      </c>
      <c r="H491" s="38">
        <v>324399.96000000002</v>
      </c>
      <c r="I491" s="39">
        <v>158580.64000000001</v>
      </c>
      <c r="J491" s="33">
        <v>177419.36</v>
      </c>
      <c r="K491" s="40">
        <v>336000</v>
      </c>
      <c r="L491" s="33">
        <v>336000</v>
      </c>
      <c r="M491" s="53"/>
    </row>
    <row r="492" spans="1:13" ht="14.25" customHeight="1">
      <c r="A492" s="34"/>
      <c r="B492" s="35" t="s">
        <v>19</v>
      </c>
      <c r="C492" s="3" t="s">
        <v>24</v>
      </c>
      <c r="G492" s="158" t="s">
        <v>25</v>
      </c>
      <c r="H492" s="38">
        <v>72000</v>
      </c>
      <c r="I492" s="39">
        <v>36000</v>
      </c>
      <c r="J492" s="33">
        <v>36000</v>
      </c>
      <c r="K492" s="40">
        <v>72000</v>
      </c>
      <c r="L492" s="33">
        <v>72000</v>
      </c>
      <c r="M492" s="53"/>
    </row>
    <row r="493" spans="1:13" ht="14.25" customHeight="1">
      <c r="A493" s="34"/>
      <c r="B493" s="35" t="s">
        <v>19</v>
      </c>
      <c r="C493" s="3" t="s">
        <v>26</v>
      </c>
      <c r="G493" s="158" t="s">
        <v>27</v>
      </c>
      <c r="H493" s="38">
        <v>72000</v>
      </c>
      <c r="I493" s="39">
        <v>36000</v>
      </c>
      <c r="J493" s="33">
        <v>36000</v>
      </c>
      <c r="K493" s="40">
        <v>72000</v>
      </c>
      <c r="L493" s="33">
        <v>72000</v>
      </c>
      <c r="M493" s="53"/>
    </row>
    <row r="494" spans="1:13" ht="14.25" customHeight="1">
      <c r="A494" s="34"/>
      <c r="B494" s="35" t="s">
        <v>19</v>
      </c>
      <c r="C494" s="3" t="s">
        <v>28</v>
      </c>
      <c r="G494" s="158" t="s">
        <v>29</v>
      </c>
      <c r="H494" s="38">
        <v>70000</v>
      </c>
      <c r="I494" s="39">
        <v>50000</v>
      </c>
      <c r="J494" s="33">
        <v>20000</v>
      </c>
      <c r="K494" s="40">
        <v>70000</v>
      </c>
      <c r="L494" s="33">
        <v>84000</v>
      </c>
      <c r="M494" s="53"/>
    </row>
    <row r="495" spans="1:13" ht="14.25" customHeight="1">
      <c r="A495" s="34"/>
      <c r="B495" s="35" t="s">
        <v>19</v>
      </c>
      <c r="C495" s="3" t="s">
        <v>124</v>
      </c>
      <c r="G495" s="158" t="s">
        <v>31</v>
      </c>
      <c r="H495" s="38">
        <v>337282.27</v>
      </c>
      <c r="I495" s="39">
        <v>173379.19</v>
      </c>
      <c r="J495" s="33">
        <v>190984.81</v>
      </c>
      <c r="K495" s="40">
        <v>364364</v>
      </c>
      <c r="L495" s="33">
        <v>409577.00000000006</v>
      </c>
      <c r="M495" s="53"/>
    </row>
    <row r="496" spans="1:13" ht="14.25" customHeight="1">
      <c r="A496" s="34"/>
      <c r="B496" s="35" t="s">
        <v>19</v>
      </c>
      <c r="C496" s="3" t="s">
        <v>32</v>
      </c>
      <c r="G496" s="158" t="s">
        <v>33</v>
      </c>
      <c r="H496" s="38">
        <v>26266.46</v>
      </c>
      <c r="I496" s="39">
        <v>8177.79</v>
      </c>
      <c r="J496" s="33">
        <v>8622.2099999999991</v>
      </c>
      <c r="K496" s="40">
        <v>16800</v>
      </c>
      <c r="L496" s="33">
        <v>16800</v>
      </c>
      <c r="M496" s="53"/>
    </row>
    <row r="497" spans="1:14" ht="14.25" customHeight="1">
      <c r="A497" s="34"/>
      <c r="B497" s="35" t="s">
        <v>19</v>
      </c>
      <c r="C497" s="3" t="s">
        <v>34</v>
      </c>
      <c r="G497" s="158" t="s">
        <v>35</v>
      </c>
      <c r="H497" s="38">
        <v>32525</v>
      </c>
      <c r="I497" s="39">
        <v>19603.03</v>
      </c>
      <c r="J497" s="33">
        <v>13696.970000000001</v>
      </c>
      <c r="K497" s="40">
        <v>33300</v>
      </c>
      <c r="L497" s="33">
        <v>41357</v>
      </c>
    </row>
    <row r="498" spans="1:14" ht="14.25" customHeight="1">
      <c r="A498" s="34"/>
      <c r="B498" s="35" t="s">
        <v>19</v>
      </c>
      <c r="C498" s="3" t="s">
        <v>36</v>
      </c>
      <c r="G498" s="158" t="s">
        <v>37</v>
      </c>
      <c r="H498" s="38">
        <v>15902.92</v>
      </c>
      <c r="I498" s="39">
        <v>7829.09</v>
      </c>
      <c r="J498" s="33">
        <v>8565.91</v>
      </c>
      <c r="K498" s="40">
        <v>16395</v>
      </c>
      <c r="L498" s="33">
        <v>16738</v>
      </c>
    </row>
    <row r="499" spans="1:14" ht="14.25" customHeight="1">
      <c r="A499" s="34"/>
      <c r="B499" s="35" t="s">
        <v>19</v>
      </c>
      <c r="C499" s="3" t="s">
        <v>40</v>
      </c>
      <c r="G499" s="158" t="s">
        <v>41</v>
      </c>
      <c r="H499" s="38">
        <v>167723.25</v>
      </c>
      <c r="I499" s="39"/>
      <c r="J499" s="33"/>
      <c r="K499" s="40"/>
      <c r="L499" s="33"/>
    </row>
    <row r="500" spans="1:14" ht="14.25" customHeight="1">
      <c r="A500" s="34"/>
      <c r="B500" s="35" t="s">
        <v>19</v>
      </c>
      <c r="C500" s="3" t="s">
        <v>42</v>
      </c>
      <c r="G500" s="158" t="s">
        <v>43</v>
      </c>
      <c r="H500" s="38">
        <v>238323</v>
      </c>
      <c r="I500" s="39"/>
      <c r="J500" s="33"/>
      <c r="K500" s="40"/>
      <c r="L500" s="33"/>
    </row>
    <row r="501" spans="1:14" ht="14.25" customHeight="1">
      <c r="A501" s="34"/>
      <c r="B501" s="35" t="s">
        <v>19</v>
      </c>
      <c r="C501" s="3" t="s">
        <v>44</v>
      </c>
      <c r="G501" s="158" t="s">
        <v>45</v>
      </c>
      <c r="H501" s="38">
        <v>69000</v>
      </c>
      <c r="I501" s="39"/>
      <c r="J501" s="33">
        <v>0</v>
      </c>
      <c r="K501" s="40"/>
      <c r="L501" s="33"/>
    </row>
    <row r="502" spans="1:14" ht="14.25" customHeight="1">
      <c r="A502" s="34"/>
      <c r="B502" s="35" t="s">
        <v>19</v>
      </c>
      <c r="C502" s="3" t="s">
        <v>48</v>
      </c>
      <c r="G502" s="158" t="s">
        <v>49</v>
      </c>
      <c r="H502" s="38">
        <v>182000</v>
      </c>
      <c r="I502" s="39"/>
      <c r="J502" s="33">
        <v>0</v>
      </c>
      <c r="K502" s="40"/>
      <c r="L502" s="33"/>
    </row>
    <row r="503" spans="1:14" ht="14.25" customHeight="1">
      <c r="A503" s="54" t="s">
        <v>50</v>
      </c>
      <c r="F503" s="108"/>
      <c r="G503" s="131"/>
      <c r="H503" s="129">
        <v>4415707.8599999994</v>
      </c>
      <c r="I503" s="47">
        <v>1931320.2400000002</v>
      </c>
      <c r="J503" s="48">
        <v>2085898.7599999998</v>
      </c>
      <c r="K503" s="47">
        <v>4017219</v>
      </c>
      <c r="L503" s="47">
        <v>4461608</v>
      </c>
    </row>
    <row r="504" spans="1:14" ht="14.25" customHeight="1">
      <c r="A504" s="54" t="s">
        <v>150</v>
      </c>
      <c r="B504" s="35"/>
      <c r="D504" s="50"/>
      <c r="F504" s="108"/>
      <c r="G504" s="167" t="s">
        <v>226</v>
      </c>
      <c r="H504" s="33"/>
      <c r="J504" s="33"/>
      <c r="L504" s="33"/>
    </row>
    <row r="505" spans="1:14" ht="14.25" customHeight="1">
      <c r="A505" s="54"/>
      <c r="B505" s="35" t="s">
        <v>19</v>
      </c>
      <c r="C505" s="3" t="s">
        <v>53</v>
      </c>
      <c r="F505" s="108"/>
      <c r="G505" s="158" t="s">
        <v>54</v>
      </c>
      <c r="H505" s="32">
        <v>105170</v>
      </c>
      <c r="I505" s="32">
        <v>79970</v>
      </c>
      <c r="J505" s="33">
        <v>50030</v>
      </c>
      <c r="K505" s="33">
        <v>130000</v>
      </c>
      <c r="L505" s="33">
        <v>130000</v>
      </c>
    </row>
    <row r="506" spans="1:14" ht="14.25" customHeight="1">
      <c r="A506" s="54"/>
      <c r="B506" s="35" t="s">
        <v>19</v>
      </c>
      <c r="C506" s="3" t="s">
        <v>55</v>
      </c>
      <c r="F506" s="108"/>
      <c r="G506" s="158" t="s">
        <v>56</v>
      </c>
      <c r="H506" s="32">
        <v>43800</v>
      </c>
      <c r="I506" s="32">
        <v>51500</v>
      </c>
      <c r="J506" s="33">
        <v>26500</v>
      </c>
      <c r="K506" s="33">
        <v>78000</v>
      </c>
      <c r="L506" s="33">
        <v>68000</v>
      </c>
      <c r="M506" s="2"/>
      <c r="N506" s="3"/>
    </row>
    <row r="507" spans="1:14" ht="14.25" customHeight="1">
      <c r="A507" s="54"/>
      <c r="B507" s="35" t="s">
        <v>19</v>
      </c>
      <c r="C507" s="3" t="s">
        <v>57</v>
      </c>
      <c r="F507" s="108"/>
      <c r="G507" s="158" t="s">
        <v>58</v>
      </c>
      <c r="H507" s="32">
        <v>67259.55</v>
      </c>
      <c r="I507" s="32">
        <v>22399</v>
      </c>
      <c r="J507" s="33">
        <v>42601</v>
      </c>
      <c r="K507" s="33">
        <v>65000</v>
      </c>
      <c r="L507" s="33">
        <v>65000</v>
      </c>
      <c r="M507" s="2"/>
      <c r="N507" s="3"/>
    </row>
    <row r="508" spans="1:14" ht="14.25" customHeight="1">
      <c r="A508" s="54"/>
      <c r="B508" s="35" t="s">
        <v>19</v>
      </c>
      <c r="C508" s="3" t="s">
        <v>227</v>
      </c>
      <c r="F508" s="108"/>
      <c r="G508" s="158" t="s">
        <v>228</v>
      </c>
      <c r="H508" s="32">
        <v>54138</v>
      </c>
      <c r="I508" s="32">
        <v>33642.15</v>
      </c>
      <c r="J508" s="33">
        <v>106357.85</v>
      </c>
      <c r="K508" s="33">
        <v>140000</v>
      </c>
      <c r="L508" s="33">
        <v>150000</v>
      </c>
      <c r="M508" s="169">
        <v>140000</v>
      </c>
      <c r="N508" s="3"/>
    </row>
    <row r="509" spans="1:14" ht="14.25" customHeight="1">
      <c r="A509" s="54"/>
      <c r="B509" s="35" t="s">
        <v>19</v>
      </c>
      <c r="C509" s="3" t="s">
        <v>229</v>
      </c>
      <c r="F509" s="108"/>
      <c r="G509" s="158" t="s">
        <v>60</v>
      </c>
      <c r="H509" s="32">
        <v>22722.85</v>
      </c>
      <c r="I509" s="32">
        <v>19820</v>
      </c>
      <c r="J509" s="33">
        <v>23180</v>
      </c>
      <c r="K509" s="33">
        <v>43000</v>
      </c>
      <c r="L509" s="33">
        <v>43000</v>
      </c>
      <c r="M509" s="2"/>
      <c r="N509" s="3"/>
    </row>
    <row r="510" spans="1:14" ht="14.25" customHeight="1">
      <c r="A510" s="54"/>
      <c r="B510" s="35" t="s">
        <v>19</v>
      </c>
      <c r="C510" s="3" t="s">
        <v>61</v>
      </c>
      <c r="F510" s="108"/>
      <c r="G510" s="158" t="s">
        <v>62</v>
      </c>
      <c r="H510" s="32">
        <v>49137</v>
      </c>
      <c r="I510" s="32">
        <v>8503.5</v>
      </c>
      <c r="J510" s="33">
        <v>19846.5</v>
      </c>
      <c r="K510" s="33">
        <v>28350</v>
      </c>
      <c r="L510" s="33">
        <v>28350</v>
      </c>
      <c r="M510" s="169">
        <v>23350</v>
      </c>
      <c r="N510" s="3"/>
    </row>
    <row r="511" spans="1:14" ht="14.25" customHeight="1">
      <c r="A511" s="54"/>
      <c r="B511" s="35" t="s">
        <v>19</v>
      </c>
      <c r="C511" s="3" t="s">
        <v>63</v>
      </c>
      <c r="F511" s="108"/>
      <c r="G511" s="158" t="s">
        <v>64</v>
      </c>
      <c r="H511" s="32"/>
      <c r="I511" s="32">
        <v>1200</v>
      </c>
      <c r="J511" s="33">
        <v>1200</v>
      </c>
      <c r="K511" s="33">
        <v>2400</v>
      </c>
      <c r="L511" s="33">
        <v>2400</v>
      </c>
      <c r="M511" s="169"/>
      <c r="N511" s="3"/>
    </row>
    <row r="512" spans="1:14" ht="14.25" customHeight="1">
      <c r="A512" s="54"/>
      <c r="B512" s="35" t="s">
        <v>19</v>
      </c>
      <c r="C512" s="3" t="s">
        <v>131</v>
      </c>
      <c r="F512" s="108"/>
      <c r="G512" s="158" t="s">
        <v>68</v>
      </c>
      <c r="H512" s="32">
        <v>565</v>
      </c>
      <c r="I512" s="32"/>
      <c r="J512" s="33">
        <v>7000</v>
      </c>
      <c r="K512" s="33">
        <v>7000</v>
      </c>
      <c r="L512" s="33">
        <v>7000</v>
      </c>
      <c r="M512" s="169"/>
      <c r="N512" s="3"/>
    </row>
    <row r="513" spans="1:14" ht="14.25" customHeight="1">
      <c r="A513" s="54"/>
      <c r="B513" s="35" t="s">
        <v>19</v>
      </c>
      <c r="C513" s="3" t="s">
        <v>69</v>
      </c>
      <c r="F513" s="108"/>
      <c r="G513" s="158" t="s">
        <v>70</v>
      </c>
      <c r="H513" s="32">
        <v>19215</v>
      </c>
      <c r="I513" s="32">
        <v>10200</v>
      </c>
      <c r="J513" s="33">
        <v>17400</v>
      </c>
      <c r="K513" s="33">
        <v>27600</v>
      </c>
      <c r="L513" s="33">
        <v>27600</v>
      </c>
      <c r="M513" s="169"/>
      <c r="N513" s="3"/>
    </row>
    <row r="514" spans="1:14" ht="14.25" customHeight="1">
      <c r="A514" s="54"/>
      <c r="B514" s="35" t="s">
        <v>19</v>
      </c>
      <c r="C514" s="3" t="s">
        <v>153</v>
      </c>
      <c r="F514" s="108"/>
      <c r="G514" s="158" t="s">
        <v>133</v>
      </c>
      <c r="H514" s="32">
        <v>12000</v>
      </c>
      <c r="I514" s="32">
        <v>2997</v>
      </c>
      <c r="J514" s="33">
        <v>9003</v>
      </c>
      <c r="K514" s="33">
        <v>12000</v>
      </c>
      <c r="L514" s="33">
        <v>12000</v>
      </c>
      <c r="M514" s="169"/>
      <c r="N514" s="3"/>
    </row>
    <row r="515" spans="1:14" ht="14.25" customHeight="1">
      <c r="A515" s="54"/>
      <c r="B515" s="35" t="s">
        <v>19</v>
      </c>
      <c r="C515" s="3" t="s">
        <v>137</v>
      </c>
      <c r="F515" s="108"/>
      <c r="G515" s="158" t="s">
        <v>80</v>
      </c>
      <c r="H515" s="32"/>
      <c r="I515" s="32"/>
      <c r="J515" s="33">
        <v>2000</v>
      </c>
      <c r="K515" s="33">
        <v>2000</v>
      </c>
      <c r="L515" s="33"/>
      <c r="M515" s="169"/>
      <c r="N515" s="3"/>
    </row>
    <row r="516" spans="1:14" ht="14.25" customHeight="1">
      <c r="A516" s="54"/>
      <c r="B516" s="35" t="s">
        <v>19</v>
      </c>
      <c r="C516" s="3" t="s">
        <v>169</v>
      </c>
      <c r="F516" s="108"/>
      <c r="G516" s="158" t="s">
        <v>76</v>
      </c>
      <c r="H516" s="32"/>
      <c r="I516" s="32"/>
      <c r="J516" s="33">
        <v>5000</v>
      </c>
      <c r="K516" s="33">
        <v>5000</v>
      </c>
      <c r="L516" s="33">
        <v>5000</v>
      </c>
      <c r="M516" s="169"/>
      <c r="N516" s="3"/>
    </row>
    <row r="517" spans="1:14" ht="14.25" customHeight="1">
      <c r="A517" s="54"/>
      <c r="B517" s="35" t="s">
        <v>19</v>
      </c>
      <c r="C517" s="3" t="s">
        <v>77</v>
      </c>
      <c r="G517" s="158" t="s">
        <v>78</v>
      </c>
      <c r="H517" s="32"/>
      <c r="I517" s="32"/>
      <c r="J517" s="33"/>
      <c r="K517" s="33"/>
      <c r="L517" s="33">
        <v>8000</v>
      </c>
      <c r="M517" s="169"/>
      <c r="N517" s="3"/>
    </row>
    <row r="518" spans="1:14" ht="14.25" customHeight="1">
      <c r="A518" s="54"/>
      <c r="B518" s="35" t="s">
        <v>19</v>
      </c>
      <c r="C518" s="3" t="s">
        <v>81</v>
      </c>
      <c r="F518" s="108"/>
      <c r="G518" s="158" t="s">
        <v>82</v>
      </c>
      <c r="H518" s="32">
        <v>10638.75</v>
      </c>
      <c r="I518" s="32">
        <v>13653.75</v>
      </c>
      <c r="J518" s="33">
        <v>3846.25</v>
      </c>
      <c r="K518" s="33">
        <v>17500</v>
      </c>
      <c r="L518" s="33">
        <v>17500</v>
      </c>
      <c r="M518" s="169">
        <v>35000</v>
      </c>
      <c r="N518" s="3"/>
    </row>
    <row r="519" spans="1:14" ht="14.25" customHeight="1">
      <c r="A519" s="54"/>
      <c r="B519" s="35" t="s">
        <v>19</v>
      </c>
      <c r="C519" s="3" t="s">
        <v>230</v>
      </c>
      <c r="F519" s="108"/>
      <c r="G519" s="158" t="s">
        <v>86</v>
      </c>
      <c r="H519" s="32"/>
      <c r="I519" s="32"/>
      <c r="J519" s="33">
        <v>1000</v>
      </c>
      <c r="K519" s="33">
        <v>1000</v>
      </c>
      <c r="L519" s="33">
        <v>1000</v>
      </c>
      <c r="M519" s="169"/>
      <c r="N519" s="3"/>
    </row>
    <row r="520" spans="1:14" ht="14.25" customHeight="1">
      <c r="A520" s="54"/>
      <c r="B520" s="35" t="s">
        <v>19</v>
      </c>
      <c r="C520" s="3" t="s">
        <v>87</v>
      </c>
      <c r="F520" s="108"/>
      <c r="G520" s="158" t="s">
        <v>88</v>
      </c>
      <c r="H520" s="32">
        <v>18930</v>
      </c>
      <c r="I520" s="32">
        <v>9930</v>
      </c>
      <c r="J520" s="33">
        <v>10070</v>
      </c>
      <c r="K520" s="33">
        <v>20000</v>
      </c>
      <c r="L520" s="33">
        <v>20000</v>
      </c>
      <c r="M520" s="169"/>
      <c r="N520" s="3"/>
    </row>
    <row r="521" spans="1:14" ht="14.25" customHeight="1">
      <c r="A521" s="54"/>
      <c r="B521" s="35" t="s">
        <v>19</v>
      </c>
      <c r="C521" s="3" t="s">
        <v>156</v>
      </c>
      <c r="F521" s="108"/>
      <c r="G521" s="158" t="s">
        <v>90</v>
      </c>
      <c r="H521" s="32">
        <v>955</v>
      </c>
      <c r="I521" s="32">
        <v>2350</v>
      </c>
      <c r="J521" s="33">
        <v>3150</v>
      </c>
      <c r="K521" s="33">
        <v>5500</v>
      </c>
      <c r="L521" s="33">
        <v>5500</v>
      </c>
      <c r="M521" s="169">
        <v>3000</v>
      </c>
      <c r="N521" s="3"/>
    </row>
    <row r="522" spans="1:14" ht="14.25" customHeight="1">
      <c r="A522" s="54"/>
      <c r="B522" s="35" t="s">
        <v>19</v>
      </c>
      <c r="C522" s="3" t="s">
        <v>231</v>
      </c>
      <c r="F522" s="108"/>
      <c r="G522" s="158" t="s">
        <v>92</v>
      </c>
      <c r="H522" s="32">
        <v>1300</v>
      </c>
      <c r="I522" s="32"/>
      <c r="J522" s="33">
        <v>2750</v>
      </c>
      <c r="K522" s="33">
        <v>2750</v>
      </c>
      <c r="L522" s="33">
        <v>2750</v>
      </c>
      <c r="M522" s="2"/>
      <c r="N522" s="3"/>
    </row>
    <row r="523" spans="1:14" ht="14.25" customHeight="1">
      <c r="A523" s="54"/>
      <c r="B523" s="35" t="s">
        <v>19</v>
      </c>
      <c r="C523" s="3" t="s">
        <v>181</v>
      </c>
      <c r="F523" s="108"/>
      <c r="G523" s="168" t="s">
        <v>94</v>
      </c>
      <c r="H523" s="33"/>
      <c r="I523" s="32"/>
      <c r="J523" s="33">
        <v>1000</v>
      </c>
      <c r="K523" s="33">
        <v>1000</v>
      </c>
      <c r="L523" s="33">
        <v>1000</v>
      </c>
      <c r="M523" s="2"/>
      <c r="N523" s="3"/>
    </row>
    <row r="524" spans="1:14" ht="14.25" customHeight="1">
      <c r="A524" s="54"/>
      <c r="B524" s="35" t="s">
        <v>19</v>
      </c>
      <c r="C524" s="3" t="s">
        <v>140</v>
      </c>
      <c r="F524" s="108"/>
      <c r="G524" s="168" t="s">
        <v>98</v>
      </c>
      <c r="H524" s="33">
        <v>48795</v>
      </c>
      <c r="I524" s="32">
        <v>32760</v>
      </c>
      <c r="J524" s="33">
        <v>27240</v>
      </c>
      <c r="K524" s="33">
        <v>60000</v>
      </c>
      <c r="L524" s="33">
        <v>60000</v>
      </c>
      <c r="M524" s="2"/>
      <c r="N524" s="3"/>
    </row>
    <row r="525" spans="1:14" ht="14.25" customHeight="1">
      <c r="A525" s="54"/>
      <c r="B525" s="35" t="s">
        <v>19</v>
      </c>
      <c r="C525" s="3" t="s">
        <v>232</v>
      </c>
      <c r="F525" s="108"/>
      <c r="G525" s="167"/>
      <c r="H525" s="33"/>
      <c r="I525" s="32"/>
      <c r="J525" s="33">
        <v>24000</v>
      </c>
      <c r="K525" s="33">
        <v>24000</v>
      </c>
      <c r="L525" s="33">
        <v>24000</v>
      </c>
      <c r="M525" s="2"/>
      <c r="N525" s="3"/>
    </row>
    <row r="526" spans="1:14" s="44" customFormat="1" ht="14.25" customHeight="1">
      <c r="A526" s="43"/>
      <c r="B526" s="21"/>
      <c r="C526" s="44" t="s">
        <v>141</v>
      </c>
      <c r="G526" s="104"/>
      <c r="H526" s="65">
        <v>454626.14999999997</v>
      </c>
      <c r="I526" s="65">
        <v>288925.40000000002</v>
      </c>
      <c r="J526" s="65">
        <v>383174.6</v>
      </c>
      <c r="K526" s="65">
        <v>672100</v>
      </c>
      <c r="L526" s="65">
        <v>678100</v>
      </c>
      <c r="M526" s="107" t="e">
        <f>+#REF!/K526</f>
        <v>#REF!</v>
      </c>
      <c r="N526" s="88"/>
    </row>
    <row r="527" spans="1:14" ht="12.75" customHeight="1">
      <c r="A527" s="29" t="s">
        <v>170</v>
      </c>
      <c r="B527" s="55"/>
      <c r="G527" s="173"/>
      <c r="H527" s="160"/>
      <c r="I527" s="174"/>
      <c r="J527" s="175"/>
      <c r="K527" s="175"/>
      <c r="L527" s="160"/>
    </row>
    <row r="528" spans="1:14" ht="12" customHeight="1">
      <c r="A528" s="29"/>
      <c r="B528" s="3" t="s">
        <v>103</v>
      </c>
      <c r="G528" s="167" t="s">
        <v>233</v>
      </c>
      <c r="H528" s="160"/>
      <c r="I528" s="174"/>
      <c r="J528" s="160"/>
      <c r="K528" s="174"/>
      <c r="L528" s="160"/>
      <c r="M528" s="53"/>
    </row>
    <row r="529" spans="1:16" ht="12.75" customHeight="1">
      <c r="A529" s="29"/>
      <c r="B529" s="35" t="s">
        <v>19</v>
      </c>
      <c r="C529" s="3" t="s">
        <v>195</v>
      </c>
      <c r="F529" s="108"/>
      <c r="G529" s="168" t="s">
        <v>108</v>
      </c>
      <c r="H529" s="160">
        <v>47980</v>
      </c>
      <c r="I529" s="174"/>
      <c r="J529" s="33">
        <v>25000</v>
      </c>
      <c r="K529" s="160">
        <v>25000</v>
      </c>
      <c r="L529" s="160">
        <v>200000</v>
      </c>
      <c r="M529" s="176">
        <v>200000</v>
      </c>
    </row>
    <row r="530" spans="1:16" ht="13.15" customHeight="1">
      <c r="A530" s="54"/>
      <c r="B530" s="35" t="s">
        <v>19</v>
      </c>
      <c r="C530" s="3" t="s">
        <v>143</v>
      </c>
      <c r="F530" s="108"/>
      <c r="G530" s="158" t="s">
        <v>110</v>
      </c>
      <c r="H530" s="33"/>
      <c r="I530" s="32"/>
      <c r="J530" s="33">
        <v>5000</v>
      </c>
      <c r="K530" s="63">
        <v>5000</v>
      </c>
      <c r="L530" s="63"/>
      <c r="M530" s="53"/>
    </row>
    <row r="531" spans="1:16" s="44" customFormat="1" ht="13.5" customHeight="1">
      <c r="A531" s="43"/>
      <c r="B531" s="64" t="s">
        <v>111</v>
      </c>
      <c r="C531" s="90"/>
      <c r="G531" s="16"/>
      <c r="H531" s="65">
        <v>47980</v>
      </c>
      <c r="I531" s="65">
        <v>0</v>
      </c>
      <c r="J531" s="65">
        <v>30000</v>
      </c>
      <c r="K531" s="65">
        <v>30000</v>
      </c>
      <c r="L531" s="65">
        <v>200000</v>
      </c>
      <c r="M531" s="97"/>
      <c r="N531" s="88"/>
    </row>
    <row r="532" spans="1:16" s="75" customFormat="1" ht="17.25" customHeight="1">
      <c r="A532" s="4" t="s">
        <v>112</v>
      </c>
      <c r="B532" s="67"/>
      <c r="C532" s="5"/>
      <c r="D532" s="5"/>
      <c r="E532" s="5"/>
      <c r="F532" s="5"/>
      <c r="G532" s="152"/>
      <c r="H532" s="70">
        <v>4918314.01</v>
      </c>
      <c r="I532" s="70">
        <v>2220245.64</v>
      </c>
      <c r="J532" s="70">
        <v>2499073.36</v>
      </c>
      <c r="K532" s="70">
        <v>4719319</v>
      </c>
      <c r="L532" s="70">
        <v>5339708</v>
      </c>
      <c r="M532" s="72"/>
      <c r="N532" s="73"/>
      <c r="O532" s="74"/>
      <c r="P532" s="74"/>
    </row>
    <row r="533" spans="1:16" ht="12.75" customHeight="1">
      <c r="A533" s="76" t="s">
        <v>113</v>
      </c>
      <c r="B533" s="77"/>
      <c r="C533" s="78"/>
      <c r="D533" s="78"/>
      <c r="E533" s="78"/>
      <c r="F533" s="78"/>
      <c r="G533" s="79" t="s">
        <v>114</v>
      </c>
      <c r="H533" s="80"/>
      <c r="I533" s="80"/>
      <c r="J533" s="80" t="s">
        <v>115</v>
      </c>
      <c r="K533" s="80"/>
      <c r="L533" s="81"/>
      <c r="M533" s="53"/>
    </row>
    <row r="534" spans="1:16" ht="8.25" customHeight="1">
      <c r="A534" s="54"/>
      <c r="B534" s="55"/>
      <c r="L534" s="32"/>
      <c r="M534" s="53"/>
    </row>
    <row r="535" spans="1:16" ht="10.5" customHeight="1">
      <c r="A535" s="54"/>
      <c r="B535" s="3"/>
      <c r="C535" s="30" t="s">
        <v>234</v>
      </c>
      <c r="D535" s="30"/>
      <c r="E535" s="30"/>
      <c r="F535" s="30"/>
      <c r="G535" s="30" t="s">
        <v>117</v>
      </c>
      <c r="H535" s="30"/>
      <c r="I535" s="61"/>
      <c r="J535" s="480" t="s">
        <v>116</v>
      </c>
      <c r="K535" s="480"/>
      <c r="L535" s="481"/>
      <c r="M535" s="53"/>
    </row>
    <row r="536" spans="1:16" ht="11.25" customHeight="1">
      <c r="A536" s="162"/>
      <c r="B536" s="165"/>
      <c r="C536" s="84" t="s">
        <v>235</v>
      </c>
      <c r="D536" s="84"/>
      <c r="E536" s="84"/>
      <c r="F536" s="84"/>
      <c r="G536" s="84" t="s">
        <v>119</v>
      </c>
      <c r="H536" s="85"/>
      <c r="I536" s="85"/>
      <c r="J536" s="482" t="s">
        <v>120</v>
      </c>
      <c r="K536" s="482"/>
      <c r="L536" s="483"/>
      <c r="M536" s="53"/>
    </row>
    <row r="537" spans="1:16" ht="17.25" customHeight="1">
      <c r="A537" s="465" t="s">
        <v>0</v>
      </c>
      <c r="B537" s="466"/>
      <c r="C537" s="466"/>
      <c r="D537" s="466"/>
      <c r="E537" s="466"/>
      <c r="F537" s="466"/>
      <c r="G537" s="466"/>
      <c r="H537" s="466"/>
      <c r="I537" s="466"/>
      <c r="J537" s="466"/>
      <c r="K537" s="466"/>
      <c r="L537" s="467"/>
      <c r="M537" s="53"/>
    </row>
    <row r="538" spans="1:16" ht="17.25" customHeight="1">
      <c r="A538" s="468" t="s">
        <v>1</v>
      </c>
      <c r="B538" s="469"/>
      <c r="C538" s="469"/>
      <c r="D538" s="469"/>
      <c r="E538" s="469"/>
      <c r="F538" s="469"/>
      <c r="G538" s="469"/>
      <c r="H538" s="469"/>
      <c r="I538" s="469"/>
      <c r="J538" s="469"/>
      <c r="K538" s="469"/>
      <c r="L538" s="470"/>
      <c r="M538" s="53"/>
    </row>
    <row r="539" spans="1:16" ht="17.25" customHeight="1">
      <c r="A539" s="468" t="s">
        <v>2</v>
      </c>
      <c r="B539" s="469"/>
      <c r="C539" s="469"/>
      <c r="D539" s="469"/>
      <c r="E539" s="469"/>
      <c r="F539" s="469"/>
      <c r="G539" s="469"/>
      <c r="H539" s="469"/>
      <c r="I539" s="469"/>
      <c r="J539" s="469"/>
      <c r="K539" s="469"/>
      <c r="L539" s="470"/>
      <c r="M539" s="53"/>
    </row>
    <row r="540" spans="1:16" ht="9.75" customHeight="1">
      <c r="A540" s="101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102"/>
      <c r="M540" s="53"/>
    </row>
    <row r="541" spans="1:16" ht="17.25" customHeight="1">
      <c r="A541" s="4" t="s">
        <v>236</v>
      </c>
      <c r="B541" s="5"/>
      <c r="C541" s="6"/>
      <c r="D541" s="6"/>
      <c r="E541" s="6"/>
      <c r="F541" s="5" t="s">
        <v>237</v>
      </c>
      <c r="G541" s="6"/>
      <c r="H541" s="8"/>
      <c r="I541" s="8"/>
      <c r="J541" s="8"/>
      <c r="K541" s="8"/>
      <c r="L541" s="9"/>
      <c r="M541" s="53"/>
    </row>
    <row r="542" spans="1:16" ht="13.5" customHeight="1">
      <c r="A542" s="10"/>
      <c r="B542" s="11"/>
      <c r="C542" s="11"/>
      <c r="D542" s="12"/>
      <c r="E542" s="12"/>
      <c r="F542" s="12"/>
      <c r="G542" s="13"/>
      <c r="H542" s="14" t="s">
        <v>5</v>
      </c>
      <c r="I542" s="471" t="s">
        <v>6</v>
      </c>
      <c r="J542" s="472"/>
      <c r="K542" s="473"/>
      <c r="L542" s="15" t="s">
        <v>7</v>
      </c>
      <c r="M542" s="87"/>
      <c r="N542" s="88"/>
    </row>
    <row r="543" spans="1:16" ht="13.5" customHeight="1">
      <c r="A543" s="474" t="s">
        <v>8</v>
      </c>
      <c r="B543" s="475"/>
      <c r="C543" s="475"/>
      <c r="D543" s="475"/>
      <c r="E543" s="475"/>
      <c r="F543" s="475"/>
      <c r="G543" s="16" t="s">
        <v>9</v>
      </c>
      <c r="H543" s="17" t="s">
        <v>10</v>
      </c>
      <c r="I543" s="18" t="s">
        <v>11</v>
      </c>
      <c r="J543" s="18" t="s">
        <v>12</v>
      </c>
      <c r="K543" s="476" t="s">
        <v>13</v>
      </c>
      <c r="L543" s="19" t="s">
        <v>14</v>
      </c>
      <c r="M543" s="87"/>
      <c r="N543" s="88"/>
    </row>
    <row r="544" spans="1:16" ht="13.5" customHeight="1">
      <c r="A544" s="22"/>
      <c r="B544" s="23"/>
      <c r="C544" s="23"/>
      <c r="D544" s="24"/>
      <c r="E544" s="24"/>
      <c r="F544" s="24"/>
      <c r="G544" s="25" t="s">
        <v>15</v>
      </c>
      <c r="H544" s="26" t="s">
        <v>165</v>
      </c>
      <c r="I544" s="27" t="s">
        <v>10</v>
      </c>
      <c r="J544" s="27" t="s">
        <v>16</v>
      </c>
      <c r="K544" s="477"/>
      <c r="L544" s="28" t="s">
        <v>147</v>
      </c>
      <c r="M544" s="177"/>
      <c r="N544" s="178"/>
    </row>
    <row r="545" spans="1:13" ht="17.25" customHeight="1">
      <c r="A545" s="29" t="s">
        <v>148</v>
      </c>
      <c r="B545" s="30"/>
      <c r="G545" s="167" t="s">
        <v>238</v>
      </c>
      <c r="H545" s="33"/>
      <c r="J545" s="33"/>
      <c r="L545" s="33"/>
      <c r="M545" s="53"/>
    </row>
    <row r="546" spans="1:13" ht="17.25" customHeight="1">
      <c r="A546" s="54"/>
      <c r="B546" s="35" t="s">
        <v>19</v>
      </c>
      <c r="C546" s="3" t="s">
        <v>20</v>
      </c>
      <c r="G546" s="168" t="s">
        <v>21</v>
      </c>
      <c r="H546" s="33">
        <v>1253076</v>
      </c>
      <c r="I546" s="2">
        <v>780834</v>
      </c>
      <c r="J546" s="33">
        <v>783210</v>
      </c>
      <c r="K546" s="40">
        <v>1564044</v>
      </c>
      <c r="L546" s="33">
        <v>1829580</v>
      </c>
      <c r="M546" s="53"/>
    </row>
    <row r="547" spans="1:13" ht="17.25" customHeight="1">
      <c r="A547" s="54"/>
      <c r="B547" s="35" t="s">
        <v>19</v>
      </c>
      <c r="C547" s="3" t="s">
        <v>123</v>
      </c>
      <c r="G547" s="158" t="s">
        <v>23</v>
      </c>
      <c r="H547" s="38">
        <v>120000</v>
      </c>
      <c r="I547" s="39">
        <v>72000</v>
      </c>
      <c r="J547" s="33">
        <v>72000</v>
      </c>
      <c r="K547" s="40">
        <v>144000</v>
      </c>
      <c r="L547" s="33">
        <v>144000</v>
      </c>
      <c r="M547" s="53"/>
    </row>
    <row r="548" spans="1:13" ht="17.25" customHeight="1">
      <c r="A548" s="54"/>
      <c r="B548" s="35" t="s">
        <v>19</v>
      </c>
      <c r="C548" s="3" t="s">
        <v>24</v>
      </c>
      <c r="G548" s="158" t="s">
        <v>25</v>
      </c>
      <c r="H548" s="38">
        <v>72000</v>
      </c>
      <c r="I548" s="39">
        <v>36000</v>
      </c>
      <c r="J548" s="33">
        <v>36000</v>
      </c>
      <c r="K548" s="40">
        <v>72000</v>
      </c>
      <c r="L548" s="33">
        <v>72000</v>
      </c>
      <c r="M548" s="53"/>
    </row>
    <row r="549" spans="1:13" ht="17.25" customHeight="1">
      <c r="A549" s="54"/>
      <c r="B549" s="35" t="s">
        <v>19</v>
      </c>
      <c r="C549" s="3" t="s">
        <v>26</v>
      </c>
      <c r="G549" s="158" t="s">
        <v>27</v>
      </c>
      <c r="H549" s="38">
        <v>72000</v>
      </c>
      <c r="I549" s="39">
        <v>36000</v>
      </c>
      <c r="J549" s="33">
        <v>36000</v>
      </c>
      <c r="K549" s="40">
        <v>72000</v>
      </c>
      <c r="L549" s="33">
        <v>72000</v>
      </c>
      <c r="M549" s="53"/>
    </row>
    <row r="550" spans="1:13" ht="17.25" customHeight="1">
      <c r="A550" s="54"/>
      <c r="B550" s="35" t="s">
        <v>19</v>
      </c>
      <c r="C550" s="3" t="s">
        <v>28</v>
      </c>
      <c r="G550" s="158" t="s">
        <v>29</v>
      </c>
      <c r="H550" s="38">
        <v>25000</v>
      </c>
      <c r="I550" s="39">
        <v>25000</v>
      </c>
      <c r="J550" s="33">
        <v>5000</v>
      </c>
      <c r="K550" s="40">
        <v>30000</v>
      </c>
      <c r="L550" s="33">
        <v>36000</v>
      </c>
      <c r="M550" s="53"/>
    </row>
    <row r="551" spans="1:13" ht="17.25" customHeight="1">
      <c r="A551" s="54"/>
      <c r="B551" s="35" t="s">
        <v>19</v>
      </c>
      <c r="C551" s="3" t="s">
        <v>124</v>
      </c>
      <c r="G551" s="158" t="s">
        <v>31</v>
      </c>
      <c r="H551" s="38">
        <v>150369.12</v>
      </c>
      <c r="I551" s="39">
        <v>93700.08</v>
      </c>
      <c r="J551" s="33">
        <v>93985.919999999998</v>
      </c>
      <c r="K551" s="40">
        <v>187686</v>
      </c>
      <c r="L551" s="33">
        <v>219550</v>
      </c>
      <c r="M551" s="53"/>
    </row>
    <row r="552" spans="1:13" ht="17.25" customHeight="1">
      <c r="A552" s="54"/>
      <c r="B552" s="35" t="s">
        <v>19</v>
      </c>
      <c r="C552" s="3" t="s">
        <v>32</v>
      </c>
      <c r="G552" s="158" t="s">
        <v>33</v>
      </c>
      <c r="H552" s="38">
        <v>10765.38</v>
      </c>
      <c r="I552" s="39">
        <v>3600</v>
      </c>
      <c r="J552" s="33">
        <v>3600</v>
      </c>
      <c r="K552" s="40">
        <v>7200</v>
      </c>
      <c r="L552" s="33">
        <v>7200</v>
      </c>
      <c r="M552" s="53"/>
    </row>
    <row r="553" spans="1:13" ht="17.25" customHeight="1">
      <c r="A553" s="54"/>
      <c r="B553" s="35" t="s">
        <v>19</v>
      </c>
      <c r="C553" s="3" t="s">
        <v>34</v>
      </c>
      <c r="G553" s="158" t="s">
        <v>35</v>
      </c>
      <c r="H553" s="38">
        <v>13500</v>
      </c>
      <c r="I553" s="39">
        <v>9758.1</v>
      </c>
      <c r="J553" s="33">
        <v>5691.9</v>
      </c>
      <c r="K553" s="40">
        <v>15450</v>
      </c>
      <c r="L553" s="33">
        <v>20049</v>
      </c>
    </row>
    <row r="554" spans="1:13" ht="17.25" customHeight="1">
      <c r="A554" s="54"/>
      <c r="B554" s="35" t="s">
        <v>19</v>
      </c>
      <c r="C554" s="3" t="s">
        <v>36</v>
      </c>
      <c r="G554" s="158" t="s">
        <v>37</v>
      </c>
      <c r="H554" s="38">
        <v>5836.2</v>
      </c>
      <c r="I554" s="39">
        <v>3544.02</v>
      </c>
      <c r="J554" s="33">
        <v>3544.98</v>
      </c>
      <c r="K554" s="40">
        <v>7089</v>
      </c>
      <c r="L554" s="33">
        <v>7200</v>
      </c>
    </row>
    <row r="555" spans="1:13" ht="17.25" customHeight="1">
      <c r="A555" s="54"/>
      <c r="B555" s="35" t="s">
        <v>19</v>
      </c>
      <c r="C555" s="3" t="s">
        <v>40</v>
      </c>
      <c r="G555" s="158" t="s">
        <v>41</v>
      </c>
      <c r="H555" s="38">
        <v>78317.25</v>
      </c>
      <c r="I555" s="39"/>
      <c r="J555" s="33"/>
      <c r="K555" s="40"/>
      <c r="L555" s="33"/>
    </row>
    <row r="556" spans="1:13" ht="17.25" customHeight="1">
      <c r="A556" s="54"/>
      <c r="B556" s="35" t="s">
        <v>19</v>
      </c>
      <c r="C556" s="3" t="s">
        <v>42</v>
      </c>
      <c r="G556" s="158" t="s">
        <v>43</v>
      </c>
      <c r="H556" s="38">
        <v>104423</v>
      </c>
      <c r="I556" s="39"/>
      <c r="J556" s="33"/>
      <c r="K556" s="40"/>
      <c r="L556" s="33"/>
    </row>
    <row r="557" spans="1:13" ht="17.25" customHeight="1">
      <c r="A557" s="54"/>
      <c r="B557" s="35" t="s">
        <v>19</v>
      </c>
      <c r="C557" s="3" t="s">
        <v>44</v>
      </c>
      <c r="G557" s="158" t="s">
        <v>45</v>
      </c>
      <c r="H557" s="38">
        <v>25000</v>
      </c>
      <c r="I557" s="39"/>
      <c r="J557" s="33">
        <v>0</v>
      </c>
      <c r="K557" s="40"/>
      <c r="L557" s="33"/>
    </row>
    <row r="558" spans="1:13" ht="17.25" customHeight="1">
      <c r="A558" s="54"/>
      <c r="B558" s="35" t="s">
        <v>19</v>
      </c>
      <c r="C558" s="3" t="s">
        <v>48</v>
      </c>
      <c r="G558" s="168" t="s">
        <v>49</v>
      </c>
      <c r="H558" s="41">
        <v>70000</v>
      </c>
      <c r="I558" s="39"/>
      <c r="J558" s="33">
        <v>0</v>
      </c>
      <c r="K558" s="40"/>
      <c r="L558" s="33"/>
    </row>
    <row r="559" spans="1:13" ht="17.25" customHeight="1">
      <c r="A559" s="43" t="s">
        <v>50</v>
      </c>
      <c r="B559" s="21"/>
      <c r="C559" s="44"/>
      <c r="D559" s="44"/>
      <c r="E559" s="44"/>
      <c r="F559" s="94"/>
      <c r="G559" s="54"/>
      <c r="H559" s="47">
        <v>2000286.95</v>
      </c>
      <c r="I559" s="129">
        <v>1060436.2</v>
      </c>
      <c r="J559" s="129">
        <v>1039032.8</v>
      </c>
      <c r="K559" s="129">
        <v>2099469</v>
      </c>
      <c r="L559" s="47">
        <v>2407579</v>
      </c>
    </row>
    <row r="560" spans="1:13" ht="17.25" customHeight="1">
      <c r="A560" s="43" t="s">
        <v>150</v>
      </c>
      <c r="B560" s="35"/>
      <c r="D560" s="50"/>
      <c r="G560" s="167" t="s">
        <v>239</v>
      </c>
      <c r="H560" s="33"/>
      <c r="I560" s="32"/>
      <c r="J560" s="33"/>
      <c r="K560" s="32"/>
      <c r="L560" s="32"/>
    </row>
    <row r="561" spans="1:14" ht="17.25" customHeight="1">
      <c r="A561" s="34"/>
      <c r="B561" s="35" t="s">
        <v>19</v>
      </c>
      <c r="C561" s="3" t="s">
        <v>168</v>
      </c>
      <c r="G561" s="168" t="s">
        <v>54</v>
      </c>
      <c r="H561" s="33">
        <v>88750</v>
      </c>
      <c r="I561" s="32">
        <v>53140</v>
      </c>
      <c r="J561" s="33">
        <v>46860</v>
      </c>
      <c r="K561" s="38">
        <v>100000</v>
      </c>
      <c r="L561" s="38">
        <v>90000</v>
      </c>
    </row>
    <row r="562" spans="1:14" ht="17.25" customHeight="1">
      <c r="A562" s="34"/>
      <c r="B562" s="35" t="s">
        <v>19</v>
      </c>
      <c r="C562" s="3" t="s">
        <v>55</v>
      </c>
      <c r="G562" s="168" t="s">
        <v>56</v>
      </c>
      <c r="H562" s="33">
        <v>35250</v>
      </c>
      <c r="I562" s="32">
        <v>13750</v>
      </c>
      <c r="J562" s="33">
        <v>16750</v>
      </c>
      <c r="K562" s="38">
        <v>30500</v>
      </c>
      <c r="L562" s="38">
        <v>46600</v>
      </c>
    </row>
    <row r="563" spans="1:14" ht="16.5" customHeight="1">
      <c r="A563" s="34"/>
      <c r="B563" s="35" t="s">
        <v>19</v>
      </c>
      <c r="C563" s="3" t="s">
        <v>57</v>
      </c>
      <c r="G563" s="168" t="s">
        <v>58</v>
      </c>
      <c r="H563" s="33">
        <v>19044</v>
      </c>
      <c r="I563" s="32">
        <v>15880</v>
      </c>
      <c r="J563" s="33">
        <v>13220</v>
      </c>
      <c r="K563" s="38">
        <v>29100</v>
      </c>
      <c r="L563" s="38">
        <v>23000</v>
      </c>
    </row>
    <row r="564" spans="1:14" ht="17.25" customHeight="1">
      <c r="A564" s="34"/>
      <c r="B564" s="35" t="s">
        <v>19</v>
      </c>
      <c r="C564" s="3" t="s">
        <v>61</v>
      </c>
      <c r="G564" s="168" t="s">
        <v>62</v>
      </c>
      <c r="H564" s="33">
        <v>5070</v>
      </c>
      <c r="I564" s="32"/>
      <c r="J564" s="33">
        <v>5000</v>
      </c>
      <c r="K564" s="38">
        <v>5000</v>
      </c>
      <c r="L564" s="38">
        <v>5000</v>
      </c>
    </row>
    <row r="565" spans="1:14" ht="17.25" customHeight="1">
      <c r="A565" s="34"/>
      <c r="B565" s="35" t="s">
        <v>19</v>
      </c>
      <c r="C565" s="3" t="s">
        <v>63</v>
      </c>
      <c r="G565" s="168" t="s">
        <v>64</v>
      </c>
      <c r="H565" s="33"/>
      <c r="I565" s="32">
        <v>1200</v>
      </c>
      <c r="J565" s="33">
        <v>1200</v>
      </c>
      <c r="K565" s="38">
        <v>2400</v>
      </c>
      <c r="L565" s="38">
        <v>2400</v>
      </c>
    </row>
    <row r="566" spans="1:14" ht="17.25" customHeight="1">
      <c r="A566" s="34"/>
      <c r="B566" s="35" t="s">
        <v>19</v>
      </c>
      <c r="C566" s="3" t="s">
        <v>131</v>
      </c>
      <c r="G566" s="168" t="s">
        <v>68</v>
      </c>
      <c r="H566" s="33"/>
      <c r="I566" s="32"/>
      <c r="J566" s="33">
        <v>500</v>
      </c>
      <c r="K566" s="38">
        <v>500</v>
      </c>
      <c r="L566" s="38">
        <v>500</v>
      </c>
    </row>
    <row r="567" spans="1:14" ht="17.25" customHeight="1">
      <c r="A567" s="34"/>
      <c r="B567" s="35" t="s">
        <v>19</v>
      </c>
      <c r="C567" s="3" t="s">
        <v>69</v>
      </c>
      <c r="G567" s="168" t="s">
        <v>70</v>
      </c>
      <c r="H567" s="33">
        <v>14400</v>
      </c>
      <c r="I567" s="32">
        <v>8400</v>
      </c>
      <c r="J567" s="33">
        <v>6000</v>
      </c>
      <c r="K567" s="38">
        <v>14400</v>
      </c>
      <c r="L567" s="38">
        <v>14400</v>
      </c>
    </row>
    <row r="568" spans="1:14" ht="17.25" customHeight="1">
      <c r="A568" s="34"/>
      <c r="B568" s="35" t="s">
        <v>19</v>
      </c>
      <c r="C568" s="3" t="s">
        <v>153</v>
      </c>
      <c r="G568" s="168" t="s">
        <v>133</v>
      </c>
      <c r="H568" s="33">
        <v>12000</v>
      </c>
      <c r="I568" s="32">
        <v>7000</v>
      </c>
      <c r="J568" s="33">
        <v>5000</v>
      </c>
      <c r="K568" s="38">
        <v>12000</v>
      </c>
      <c r="L568" s="38">
        <v>12000</v>
      </c>
    </row>
    <row r="569" spans="1:14" ht="17.25" customHeight="1">
      <c r="A569" s="34"/>
      <c r="B569" s="35" t="s">
        <v>19</v>
      </c>
      <c r="C569" s="3" t="s">
        <v>203</v>
      </c>
      <c r="G569" s="168" t="s">
        <v>76</v>
      </c>
      <c r="H569" s="33"/>
      <c r="I569" s="32"/>
      <c r="J569" s="33">
        <v>1500</v>
      </c>
      <c r="K569" s="38">
        <v>1500</v>
      </c>
      <c r="L569" s="38">
        <v>1500</v>
      </c>
    </row>
    <row r="570" spans="1:14" ht="17.25" customHeight="1">
      <c r="A570" s="34"/>
      <c r="B570" s="35" t="s">
        <v>19</v>
      </c>
      <c r="C570" s="3" t="s">
        <v>240</v>
      </c>
      <c r="G570" s="168" t="s">
        <v>80</v>
      </c>
      <c r="H570" s="33"/>
      <c r="I570" s="32"/>
      <c r="J570" s="33">
        <v>1500</v>
      </c>
      <c r="K570" s="38">
        <v>1500</v>
      </c>
      <c r="L570" s="38">
        <v>1500</v>
      </c>
    </row>
    <row r="571" spans="1:14" ht="17.25" customHeight="1">
      <c r="A571" s="34"/>
      <c r="B571" s="61" t="s">
        <v>19</v>
      </c>
      <c r="C571" s="3" t="s">
        <v>85</v>
      </c>
      <c r="G571" s="168" t="s">
        <v>86</v>
      </c>
      <c r="H571" s="33">
        <v>1500</v>
      </c>
      <c r="I571" s="32"/>
      <c r="J571" s="33">
        <v>1500</v>
      </c>
      <c r="K571" s="38">
        <v>1500</v>
      </c>
      <c r="L571" s="38">
        <v>1500</v>
      </c>
    </row>
    <row r="572" spans="1:14" ht="17.25" customHeight="1">
      <c r="A572" s="34"/>
      <c r="B572" s="61" t="s">
        <v>19</v>
      </c>
      <c r="C572" s="3" t="s">
        <v>87</v>
      </c>
      <c r="G572" s="168" t="s">
        <v>88</v>
      </c>
      <c r="H572" s="33"/>
      <c r="I572" s="32"/>
      <c r="J572" s="33">
        <v>2000</v>
      </c>
      <c r="K572" s="38">
        <v>2000</v>
      </c>
      <c r="L572" s="38">
        <v>2000</v>
      </c>
    </row>
    <row r="573" spans="1:14" ht="17.25" customHeight="1">
      <c r="A573" s="34"/>
      <c r="B573" s="35" t="s">
        <v>19</v>
      </c>
      <c r="C573" s="3" t="s">
        <v>156</v>
      </c>
      <c r="G573" s="168" t="s">
        <v>90</v>
      </c>
      <c r="H573" s="33">
        <v>1880</v>
      </c>
      <c r="I573" s="32"/>
      <c r="J573" s="33">
        <v>2000</v>
      </c>
      <c r="K573" s="38">
        <v>2000</v>
      </c>
      <c r="L573" s="38">
        <v>2000</v>
      </c>
    </row>
    <row r="574" spans="1:14" ht="17.25" customHeight="1">
      <c r="A574" s="34"/>
      <c r="B574" s="35" t="s">
        <v>19</v>
      </c>
      <c r="C574" s="3" t="s">
        <v>231</v>
      </c>
      <c r="G574" s="168" t="s">
        <v>92</v>
      </c>
      <c r="H574" s="33">
        <v>800</v>
      </c>
      <c r="I574" s="32">
        <v>500</v>
      </c>
      <c r="J574" s="33">
        <v>1000</v>
      </c>
      <c r="K574" s="38">
        <v>1500</v>
      </c>
      <c r="L574" s="38">
        <v>1500</v>
      </c>
      <c r="M574" s="2"/>
      <c r="N574" s="3"/>
    </row>
    <row r="575" spans="1:14" ht="17.25" customHeight="1">
      <c r="A575" s="34"/>
      <c r="B575" s="35" t="s">
        <v>19</v>
      </c>
      <c r="C575" s="3" t="s">
        <v>194</v>
      </c>
      <c r="G575" s="168" t="s">
        <v>98</v>
      </c>
      <c r="H575" s="33">
        <v>46268</v>
      </c>
      <c r="I575" s="32">
        <v>21000</v>
      </c>
      <c r="J575" s="33">
        <v>38080</v>
      </c>
      <c r="K575" s="38">
        <v>59080</v>
      </c>
      <c r="L575" s="38">
        <v>60000</v>
      </c>
      <c r="M575" s="2">
        <v>48020</v>
      </c>
      <c r="N575" s="3"/>
    </row>
    <row r="576" spans="1:14" s="44" customFormat="1" ht="17.25" customHeight="1">
      <c r="A576" s="43"/>
      <c r="B576" s="44" t="s">
        <v>141</v>
      </c>
      <c r="G576" s="16"/>
      <c r="H576" s="66">
        <v>224962</v>
      </c>
      <c r="I576" s="65">
        <v>120870</v>
      </c>
      <c r="J576" s="65">
        <v>142110</v>
      </c>
      <c r="K576" s="65">
        <v>262980</v>
      </c>
      <c r="L576" s="66">
        <v>263900</v>
      </c>
      <c r="M576" s="141" t="e">
        <f>+#REF!/K576</f>
        <v>#REF!</v>
      </c>
    </row>
    <row r="577" spans="1:16" ht="17.25" customHeight="1">
      <c r="A577" s="98" t="s">
        <v>112</v>
      </c>
      <c r="B577" s="23"/>
      <c r="C577" s="44"/>
      <c r="D577" s="44"/>
      <c r="E577" s="44"/>
      <c r="F577" s="44"/>
      <c r="G577" s="25"/>
      <c r="H577" s="66">
        <v>2225248.9500000002</v>
      </c>
      <c r="I577" s="117">
        <v>1181306.2</v>
      </c>
      <c r="J577" s="117">
        <v>1181142.8</v>
      </c>
      <c r="K577" s="117">
        <v>2362449</v>
      </c>
      <c r="L577" s="117">
        <v>2671479</v>
      </c>
      <c r="M577" s="87"/>
      <c r="N577" s="88"/>
      <c r="P577" s="100"/>
    </row>
    <row r="578" spans="1:16" ht="17.25" customHeight="1">
      <c r="A578" s="76" t="s">
        <v>113</v>
      </c>
      <c r="B578" s="77"/>
      <c r="C578" s="78"/>
      <c r="D578" s="78"/>
      <c r="E578" s="78"/>
      <c r="F578" s="78"/>
      <c r="G578" s="79" t="s">
        <v>114</v>
      </c>
      <c r="H578" s="80"/>
      <c r="I578" s="80"/>
      <c r="J578" s="80" t="s">
        <v>115</v>
      </c>
      <c r="K578" s="80"/>
      <c r="L578" s="81"/>
      <c r="M578" s="87"/>
      <c r="N578" s="88"/>
    </row>
    <row r="579" spans="1:16" ht="15" customHeight="1">
      <c r="A579" s="54"/>
      <c r="B579" s="55"/>
      <c r="L579" s="32"/>
      <c r="M579" s="87"/>
      <c r="N579" s="88"/>
    </row>
    <row r="580" spans="1:16" ht="15.75" customHeight="1">
      <c r="A580" s="82" t="s">
        <v>241</v>
      </c>
      <c r="B580" s="179"/>
      <c r="C580" s="179"/>
      <c r="D580" s="179"/>
      <c r="E580" s="179"/>
      <c r="F580" s="179"/>
      <c r="G580" s="30" t="s">
        <v>117</v>
      </c>
      <c r="H580" s="30"/>
      <c r="I580" s="61"/>
      <c r="J580" s="480" t="s">
        <v>116</v>
      </c>
      <c r="K580" s="480"/>
      <c r="L580" s="481"/>
      <c r="M580" s="87"/>
      <c r="N580" s="88"/>
    </row>
    <row r="581" spans="1:16" ht="13.5" customHeight="1">
      <c r="A581" s="82" t="s">
        <v>242</v>
      </c>
      <c r="B581" s="179"/>
      <c r="C581" s="179"/>
      <c r="D581" s="179"/>
      <c r="E581" s="179"/>
      <c r="F581" s="179"/>
      <c r="G581" s="30" t="s">
        <v>119</v>
      </c>
      <c r="H581" s="61"/>
      <c r="I581" s="61"/>
      <c r="J581" s="480" t="s">
        <v>120</v>
      </c>
      <c r="K581" s="480"/>
      <c r="L581" s="481"/>
      <c r="M581" s="87"/>
      <c r="N581" s="88"/>
    </row>
    <row r="582" spans="1:16" ht="14.25" customHeight="1">
      <c r="A582" s="34"/>
      <c r="C582" s="61"/>
      <c r="D582" s="61"/>
      <c r="E582" s="61"/>
      <c r="F582" s="61"/>
      <c r="G582" s="61"/>
      <c r="H582" s="61"/>
      <c r="I582" s="61"/>
      <c r="J582" s="61"/>
      <c r="K582" s="61"/>
      <c r="L582" s="122"/>
      <c r="M582" s="87"/>
      <c r="N582" s="88"/>
    </row>
    <row r="583" spans="1:16" ht="17.25" customHeight="1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87"/>
      <c r="N583" s="88"/>
    </row>
    <row r="584" spans="1:16" ht="16.5" customHeight="1">
      <c r="A584" s="465" t="s">
        <v>0</v>
      </c>
      <c r="B584" s="466"/>
      <c r="C584" s="466"/>
      <c r="D584" s="466"/>
      <c r="E584" s="466"/>
      <c r="F584" s="466"/>
      <c r="G584" s="466"/>
      <c r="H584" s="466"/>
      <c r="I584" s="466"/>
      <c r="J584" s="466"/>
      <c r="K584" s="466"/>
      <c r="L584" s="467"/>
      <c r="M584" s="87"/>
      <c r="N584" s="88"/>
    </row>
    <row r="585" spans="1:16" ht="16.5" customHeight="1">
      <c r="A585" s="468" t="s">
        <v>1</v>
      </c>
      <c r="B585" s="469"/>
      <c r="C585" s="469"/>
      <c r="D585" s="469"/>
      <c r="E585" s="469"/>
      <c r="F585" s="469"/>
      <c r="G585" s="469"/>
      <c r="H585" s="469"/>
      <c r="I585" s="469"/>
      <c r="J585" s="469"/>
      <c r="K585" s="469"/>
      <c r="L585" s="470"/>
      <c r="M585" s="87"/>
      <c r="N585" s="88"/>
    </row>
    <row r="586" spans="1:16" ht="16.5" customHeight="1">
      <c r="A586" s="468" t="s">
        <v>2</v>
      </c>
      <c r="B586" s="469"/>
      <c r="C586" s="469"/>
      <c r="D586" s="469"/>
      <c r="E586" s="469"/>
      <c r="F586" s="469"/>
      <c r="G586" s="469"/>
      <c r="H586" s="469"/>
      <c r="I586" s="469"/>
      <c r="J586" s="469"/>
      <c r="K586" s="469"/>
      <c r="L586" s="470"/>
      <c r="M586" s="87"/>
      <c r="N586" s="88"/>
    </row>
    <row r="587" spans="1:16" ht="16.5" customHeight="1">
      <c r="A587" s="101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102"/>
      <c r="M587" s="87"/>
      <c r="N587" s="88"/>
    </row>
    <row r="588" spans="1:16" ht="16.5" customHeight="1">
      <c r="A588" s="4" t="s">
        <v>3</v>
      </c>
      <c r="B588" s="5"/>
      <c r="C588" s="6"/>
      <c r="D588" s="6"/>
      <c r="E588" s="6"/>
      <c r="F588" s="5" t="s">
        <v>243</v>
      </c>
      <c r="G588" s="6"/>
      <c r="H588" s="7"/>
      <c r="I588" s="7"/>
      <c r="J588" s="7"/>
      <c r="K588" s="7"/>
      <c r="L588" s="102"/>
      <c r="M588" s="87"/>
      <c r="N588" s="88"/>
    </row>
    <row r="589" spans="1:16" ht="16.5" customHeight="1">
      <c r="A589" s="4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130"/>
      <c r="M589" s="87"/>
      <c r="N589" s="88"/>
    </row>
    <row r="590" spans="1:16" ht="16.5" customHeight="1">
      <c r="A590" s="10"/>
      <c r="B590" s="11"/>
      <c r="C590" s="11"/>
      <c r="D590" s="12"/>
      <c r="E590" s="12"/>
      <c r="F590" s="12"/>
      <c r="G590" s="13"/>
      <c r="H590" s="14" t="s">
        <v>5</v>
      </c>
      <c r="I590" s="471" t="s">
        <v>6</v>
      </c>
      <c r="J590" s="472"/>
      <c r="K590" s="473"/>
      <c r="L590" s="15" t="s">
        <v>7</v>
      </c>
      <c r="M590" s="87"/>
      <c r="N590" s="88"/>
    </row>
    <row r="591" spans="1:16" ht="16.5" customHeight="1">
      <c r="A591" s="474" t="s">
        <v>8</v>
      </c>
      <c r="B591" s="475"/>
      <c r="C591" s="475"/>
      <c r="D591" s="475"/>
      <c r="E591" s="475"/>
      <c r="F591" s="475"/>
      <c r="G591" s="16" t="s">
        <v>9</v>
      </c>
      <c r="H591" s="17" t="s">
        <v>10</v>
      </c>
      <c r="I591" s="18" t="s">
        <v>11</v>
      </c>
      <c r="J591" s="18" t="s">
        <v>12</v>
      </c>
      <c r="K591" s="476" t="s">
        <v>13</v>
      </c>
      <c r="L591" s="19" t="s">
        <v>14</v>
      </c>
      <c r="M591" s="87"/>
      <c r="N591" s="88"/>
    </row>
    <row r="592" spans="1:16" ht="16.5" customHeight="1">
      <c r="A592" s="22"/>
      <c r="B592" s="23"/>
      <c r="C592" s="23"/>
      <c r="D592" s="24"/>
      <c r="E592" s="24"/>
      <c r="F592" s="24"/>
      <c r="G592" s="25" t="s">
        <v>15</v>
      </c>
      <c r="H592" s="26" t="s">
        <v>165</v>
      </c>
      <c r="I592" s="27" t="s">
        <v>10</v>
      </c>
      <c r="J592" s="27" t="s">
        <v>16</v>
      </c>
      <c r="K592" s="477"/>
      <c r="L592" s="28" t="s">
        <v>147</v>
      </c>
      <c r="M592" s="87"/>
      <c r="N592" s="88"/>
    </row>
    <row r="593" spans="1:17" ht="16.5" customHeight="1">
      <c r="A593" s="43"/>
      <c r="B593" s="180"/>
      <c r="C593" s="44"/>
      <c r="D593" s="90"/>
      <c r="E593" s="44"/>
      <c r="F593" s="44"/>
      <c r="G593" s="181"/>
      <c r="H593" s="81"/>
      <c r="I593" s="32"/>
      <c r="J593" s="33"/>
      <c r="K593" s="32"/>
      <c r="L593" s="32"/>
      <c r="M593" s="87"/>
      <c r="N593" s="88"/>
    </row>
    <row r="594" spans="1:17" ht="16.5" customHeight="1">
      <c r="A594" s="49"/>
      <c r="B594" s="3" t="s">
        <v>150</v>
      </c>
      <c r="C594" s="50"/>
      <c r="F594" s="108"/>
      <c r="G594" s="182" t="s">
        <v>244</v>
      </c>
      <c r="H594" s="32"/>
      <c r="I594" s="32"/>
      <c r="J594" s="33"/>
      <c r="K594" s="32"/>
      <c r="L594" s="32"/>
      <c r="M594" s="87"/>
      <c r="N594" s="88"/>
    </row>
    <row r="595" spans="1:17" ht="16.5" hidden="1" customHeight="1">
      <c r="A595" s="43"/>
      <c r="B595" s="61" t="s">
        <v>19</v>
      </c>
      <c r="C595" s="3" t="s">
        <v>168</v>
      </c>
      <c r="F595" s="108"/>
      <c r="G595" s="158" t="s">
        <v>54</v>
      </c>
      <c r="H595" s="32"/>
      <c r="I595" s="32"/>
      <c r="J595" s="33">
        <v>0</v>
      </c>
      <c r="K595" s="32"/>
      <c r="L595" s="32"/>
      <c r="M595" s="105"/>
      <c r="N595" s="183"/>
      <c r="O595" s="184"/>
      <c r="P595" s="184"/>
      <c r="Q595" s="184"/>
    </row>
    <row r="596" spans="1:17" ht="16.5" hidden="1" customHeight="1">
      <c r="A596" s="43"/>
      <c r="B596" s="61" t="s">
        <v>19</v>
      </c>
      <c r="C596" s="3" t="s">
        <v>57</v>
      </c>
      <c r="F596" s="108"/>
      <c r="G596" s="158" t="s">
        <v>58</v>
      </c>
      <c r="H596" s="32"/>
      <c r="I596" s="32"/>
      <c r="J596" s="33">
        <v>0</v>
      </c>
      <c r="K596" s="32"/>
      <c r="L596" s="32"/>
      <c r="M596" s="105"/>
      <c r="N596" s="183"/>
      <c r="O596" s="184"/>
      <c r="P596" s="184"/>
      <c r="Q596" s="184"/>
    </row>
    <row r="597" spans="1:17" ht="16.5" customHeight="1">
      <c r="A597" s="43"/>
      <c r="B597" s="61" t="s">
        <v>19</v>
      </c>
      <c r="C597" s="3" t="s">
        <v>129</v>
      </c>
      <c r="F597" s="108"/>
      <c r="G597" s="158" t="s">
        <v>60</v>
      </c>
      <c r="H597" s="32"/>
      <c r="I597" s="32"/>
      <c r="J597" s="33">
        <v>20000</v>
      </c>
      <c r="K597" s="32">
        <v>20000</v>
      </c>
      <c r="L597" s="32"/>
      <c r="M597" s="105"/>
      <c r="N597" s="183"/>
      <c r="O597" s="184"/>
      <c r="P597" s="184"/>
      <c r="Q597" s="184"/>
    </row>
    <row r="598" spans="1:17" ht="16.5" customHeight="1">
      <c r="A598" s="43"/>
      <c r="B598" s="61" t="s">
        <v>19</v>
      </c>
      <c r="C598" s="478" t="s">
        <v>245</v>
      </c>
      <c r="D598" s="486"/>
      <c r="E598" s="486"/>
      <c r="F598" s="487"/>
      <c r="G598" s="158" t="s">
        <v>78</v>
      </c>
      <c r="H598" s="32"/>
      <c r="I598" s="32"/>
      <c r="J598" s="33">
        <v>20000</v>
      </c>
      <c r="K598" s="32">
        <v>20000</v>
      </c>
      <c r="L598" s="32"/>
      <c r="M598" s="105"/>
      <c r="N598" s="183"/>
      <c r="O598" s="184"/>
      <c r="P598" s="184"/>
      <c r="Q598" s="184"/>
    </row>
    <row r="599" spans="1:17" ht="16.5" customHeight="1">
      <c r="A599" s="54"/>
      <c r="B599" s="61" t="s">
        <v>19</v>
      </c>
      <c r="C599" s="3" t="s">
        <v>246</v>
      </c>
      <c r="F599" s="108"/>
      <c r="G599" s="158" t="s">
        <v>247</v>
      </c>
      <c r="H599" s="185">
        <v>96630</v>
      </c>
      <c r="I599" s="159">
        <v>27240</v>
      </c>
      <c r="J599" s="33">
        <v>122760</v>
      </c>
      <c r="K599" s="160">
        <v>150000</v>
      </c>
      <c r="L599" s="160">
        <v>190000</v>
      </c>
      <c r="M599" s="87" t="s">
        <v>248</v>
      </c>
      <c r="N599" s="88"/>
    </row>
    <row r="600" spans="1:17" s="44" customFormat="1" ht="16.5" customHeight="1">
      <c r="A600" s="43"/>
      <c r="B600" s="44" t="s">
        <v>249</v>
      </c>
      <c r="G600" s="96"/>
      <c r="H600" s="186">
        <v>96630</v>
      </c>
      <c r="I600" s="187">
        <v>27240</v>
      </c>
      <c r="J600" s="187">
        <v>162760</v>
      </c>
      <c r="K600" s="187">
        <v>190000</v>
      </c>
      <c r="L600" s="186">
        <v>190000</v>
      </c>
      <c r="M600" s="87"/>
      <c r="N600" s="88"/>
    </row>
    <row r="601" spans="1:17" ht="16.5" customHeight="1">
      <c r="A601" s="43" t="s">
        <v>112</v>
      </c>
      <c r="B601" s="103"/>
      <c r="C601" s="44"/>
      <c r="D601" s="44"/>
      <c r="E601" s="44"/>
      <c r="F601" s="44"/>
      <c r="G601" s="16"/>
      <c r="H601" s="66">
        <v>96630</v>
      </c>
      <c r="I601" s="65">
        <v>27240</v>
      </c>
      <c r="J601" s="65">
        <v>162760</v>
      </c>
      <c r="K601" s="65">
        <v>190000</v>
      </c>
      <c r="L601" s="66">
        <v>190000</v>
      </c>
      <c r="M601" s="53"/>
    </row>
    <row r="602" spans="1:17" ht="16.5" customHeight="1">
      <c r="A602" s="43"/>
      <c r="B602" s="64"/>
      <c r="C602" s="44"/>
      <c r="D602" s="44"/>
      <c r="E602" s="44"/>
      <c r="F602" s="44"/>
      <c r="G602" s="188"/>
      <c r="H602" s="117"/>
      <c r="I602" s="143"/>
      <c r="J602" s="142"/>
      <c r="K602" s="143"/>
      <c r="L602" s="143"/>
    </row>
    <row r="603" spans="1:17" ht="16.5" customHeight="1">
      <c r="A603" s="43"/>
      <c r="B603" s="64"/>
      <c r="C603" s="44"/>
      <c r="D603" s="44"/>
      <c r="E603" s="44"/>
      <c r="F603" s="94"/>
      <c r="G603" s="189"/>
      <c r="H603" s="143"/>
      <c r="I603" s="143"/>
      <c r="J603" s="142"/>
      <c r="K603" s="143"/>
      <c r="L603" s="143"/>
    </row>
    <row r="604" spans="1:17" ht="16.5" customHeight="1">
      <c r="A604" s="43"/>
      <c r="B604" s="64"/>
      <c r="C604" s="44"/>
      <c r="D604" s="44"/>
      <c r="E604" s="44"/>
      <c r="F604" s="94"/>
      <c r="G604" s="189"/>
      <c r="H604" s="143"/>
      <c r="I604" s="143"/>
      <c r="J604" s="142"/>
      <c r="K604" s="143"/>
      <c r="L604" s="143"/>
    </row>
    <row r="605" spans="1:17" ht="16.5" customHeight="1">
      <c r="A605" s="43"/>
      <c r="B605" s="64"/>
      <c r="C605" s="44"/>
      <c r="D605" s="44"/>
      <c r="E605" s="44"/>
      <c r="F605" s="94"/>
      <c r="G605" s="189"/>
      <c r="H605" s="143"/>
      <c r="I605" s="143"/>
      <c r="J605" s="142"/>
      <c r="K605" s="143"/>
      <c r="L605" s="143"/>
    </row>
    <row r="606" spans="1:17" ht="16.5" customHeight="1">
      <c r="A606" s="43"/>
      <c r="B606" s="64"/>
      <c r="C606" s="44"/>
      <c r="D606" s="44"/>
      <c r="E606" s="44"/>
      <c r="F606" s="94"/>
      <c r="G606" s="189"/>
      <c r="H606" s="143"/>
      <c r="I606" s="143"/>
      <c r="J606" s="142"/>
      <c r="K606" s="143"/>
      <c r="L606" s="143"/>
    </row>
    <row r="607" spans="1:17" ht="16.5" customHeight="1">
      <c r="A607" s="43"/>
      <c r="B607" s="64"/>
      <c r="C607" s="44"/>
      <c r="D607" s="44"/>
      <c r="E607" s="44"/>
      <c r="F607" s="94"/>
      <c r="G607" s="189"/>
      <c r="H607" s="143"/>
      <c r="I607" s="143"/>
      <c r="J607" s="142"/>
      <c r="K607" s="143"/>
      <c r="L607" s="143"/>
    </row>
    <row r="608" spans="1:17" ht="16.5" customHeight="1">
      <c r="A608" s="43"/>
      <c r="B608" s="64"/>
      <c r="C608" s="44"/>
      <c r="D608" s="44"/>
      <c r="E608" s="44"/>
      <c r="F608" s="94"/>
      <c r="G608" s="189"/>
      <c r="H608" s="143"/>
      <c r="I608" s="143"/>
      <c r="J608" s="142"/>
      <c r="K608" s="143"/>
      <c r="L608" s="143"/>
    </row>
    <row r="609" spans="1:14" ht="16.5" customHeight="1">
      <c r="A609" s="43"/>
      <c r="B609" s="64"/>
      <c r="C609" s="44"/>
      <c r="D609" s="44"/>
      <c r="E609" s="44"/>
      <c r="F609" s="94"/>
      <c r="G609" s="189"/>
      <c r="H609" s="143"/>
      <c r="I609" s="143"/>
      <c r="J609" s="142"/>
      <c r="K609" s="143"/>
      <c r="L609" s="143"/>
    </row>
    <row r="610" spans="1:14" ht="16.5" customHeight="1">
      <c r="A610" s="43"/>
      <c r="B610" s="64"/>
      <c r="C610" s="44"/>
      <c r="D610" s="44"/>
      <c r="E610" s="44"/>
      <c r="F610" s="94"/>
      <c r="G610" s="189"/>
      <c r="H610" s="143"/>
      <c r="I610" s="143"/>
      <c r="J610" s="142"/>
      <c r="K610" s="143"/>
      <c r="L610" s="143"/>
    </row>
    <row r="611" spans="1:14" ht="16.5" customHeight="1">
      <c r="A611" s="43"/>
      <c r="B611" s="64"/>
      <c r="C611" s="44"/>
      <c r="D611" s="44"/>
      <c r="E611" s="44"/>
      <c r="F611" s="94"/>
      <c r="G611" s="189"/>
      <c r="H611" s="143"/>
      <c r="I611" s="143"/>
      <c r="J611" s="142"/>
      <c r="K611" s="143"/>
      <c r="L611" s="143"/>
    </row>
    <row r="612" spans="1:14" ht="16.5" customHeight="1">
      <c r="A612" s="43"/>
      <c r="B612" s="64"/>
      <c r="C612" s="44"/>
      <c r="D612" s="44"/>
      <c r="E612" s="44"/>
      <c r="F612" s="94"/>
      <c r="G612" s="189"/>
      <c r="H612" s="143"/>
      <c r="I612" s="143"/>
      <c r="J612" s="142"/>
      <c r="K612" s="143"/>
      <c r="L612" s="143"/>
    </row>
    <row r="613" spans="1:14" ht="16.5" customHeight="1">
      <c r="A613" s="43"/>
      <c r="B613" s="64"/>
      <c r="C613" s="44"/>
      <c r="D613" s="44"/>
      <c r="E613" s="44"/>
      <c r="F613" s="94"/>
      <c r="G613" s="189"/>
      <c r="H613" s="143"/>
      <c r="I613" s="143"/>
      <c r="J613" s="142"/>
      <c r="K613" s="143"/>
      <c r="L613" s="143"/>
    </row>
    <row r="614" spans="1:14" ht="16.5" customHeight="1">
      <c r="A614" s="43"/>
      <c r="B614" s="64"/>
      <c r="C614" s="44"/>
      <c r="D614" s="44"/>
      <c r="E614" s="44"/>
      <c r="F614" s="94"/>
      <c r="G614" s="189"/>
      <c r="H614" s="143"/>
      <c r="I614" s="143"/>
      <c r="J614" s="142"/>
      <c r="K614" s="143"/>
      <c r="L614" s="143"/>
    </row>
    <row r="615" spans="1:14" ht="16.5" customHeight="1">
      <c r="A615" s="43"/>
      <c r="B615" s="64"/>
      <c r="C615" s="44"/>
      <c r="D615" s="44"/>
      <c r="E615" s="44"/>
      <c r="F615" s="94"/>
      <c r="G615" s="189"/>
      <c r="H615" s="143"/>
      <c r="I615" s="143"/>
      <c r="J615" s="142"/>
      <c r="K615" s="143"/>
      <c r="L615" s="143"/>
    </row>
    <row r="616" spans="1:14" ht="16.5" customHeight="1">
      <c r="A616" s="43"/>
      <c r="B616" s="64"/>
      <c r="C616" s="44"/>
      <c r="D616" s="44"/>
      <c r="E616" s="44"/>
      <c r="F616" s="94"/>
      <c r="G616" s="189"/>
      <c r="H616" s="143"/>
      <c r="I616" s="143"/>
      <c r="J616" s="142"/>
      <c r="K616" s="143"/>
      <c r="L616" s="143"/>
    </row>
    <row r="617" spans="1:14" ht="16.5" customHeight="1">
      <c r="A617" s="43"/>
      <c r="B617" s="64"/>
      <c r="C617" s="44"/>
      <c r="D617" s="44"/>
      <c r="E617" s="44"/>
      <c r="F617" s="94"/>
      <c r="G617" s="189"/>
      <c r="H617" s="143"/>
      <c r="I617" s="143"/>
      <c r="J617" s="142"/>
      <c r="K617" s="143"/>
      <c r="L617" s="143"/>
    </row>
    <row r="618" spans="1:14" ht="16.5" customHeight="1">
      <c r="A618" s="43"/>
      <c r="B618" s="64"/>
      <c r="C618" s="44"/>
      <c r="D618" s="44"/>
      <c r="E618" s="44"/>
      <c r="F618" s="94"/>
      <c r="G618" s="189"/>
      <c r="H618" s="143"/>
      <c r="I618" s="143"/>
      <c r="J618" s="142"/>
      <c r="K618" s="143"/>
      <c r="L618" s="143"/>
    </row>
    <row r="619" spans="1:14" ht="16.5" customHeight="1">
      <c r="A619" s="43"/>
      <c r="B619" s="64"/>
      <c r="C619" s="44"/>
      <c r="D619" s="44"/>
      <c r="E619" s="44"/>
      <c r="F619" s="94"/>
      <c r="G619" s="189"/>
      <c r="H619" s="143"/>
      <c r="I619" s="143"/>
      <c r="J619" s="142"/>
      <c r="K619" s="143"/>
      <c r="L619" s="143"/>
    </row>
    <row r="620" spans="1:14" ht="16.5" customHeight="1">
      <c r="A620" s="43"/>
      <c r="B620" s="64"/>
      <c r="C620" s="44"/>
      <c r="D620" s="44"/>
      <c r="E620" s="44"/>
      <c r="F620" s="94"/>
      <c r="G620" s="189"/>
      <c r="H620" s="143"/>
      <c r="I620" s="143"/>
      <c r="J620" s="142"/>
      <c r="K620" s="143"/>
      <c r="L620" s="143"/>
    </row>
    <row r="621" spans="1:14" ht="16.5" customHeight="1">
      <c r="A621" s="43"/>
      <c r="B621" s="64"/>
      <c r="C621" s="44"/>
      <c r="D621" s="44"/>
      <c r="E621" s="44"/>
      <c r="F621" s="94"/>
      <c r="G621" s="189"/>
      <c r="H621" s="143"/>
      <c r="I621" s="143"/>
      <c r="J621" s="142"/>
      <c r="K621" s="143"/>
      <c r="L621" s="143"/>
    </row>
    <row r="622" spans="1:14" ht="16.5" customHeight="1">
      <c r="A622" s="43"/>
      <c r="B622" s="64"/>
      <c r="C622" s="44"/>
      <c r="D622" s="44"/>
      <c r="E622" s="44"/>
      <c r="F622" s="94"/>
      <c r="G622" s="189"/>
      <c r="H622" s="143"/>
      <c r="I622" s="143"/>
      <c r="J622" s="142"/>
      <c r="K622" s="143"/>
      <c r="L622" s="143"/>
    </row>
    <row r="623" spans="1:14" ht="16.5" customHeight="1">
      <c r="A623" s="43"/>
      <c r="B623" s="64"/>
      <c r="C623" s="44"/>
      <c r="D623" s="44"/>
      <c r="E623" s="44"/>
      <c r="F623" s="94"/>
      <c r="G623" s="190"/>
      <c r="H623" s="143"/>
      <c r="I623" s="143"/>
      <c r="J623" s="142"/>
      <c r="K623" s="143"/>
      <c r="L623" s="143"/>
      <c r="M623" s="87"/>
      <c r="N623" s="88"/>
    </row>
    <row r="624" spans="1:14" ht="16.5" customHeight="1">
      <c r="A624" s="76" t="s">
        <v>113</v>
      </c>
      <c r="B624" s="77"/>
      <c r="C624" s="78"/>
      <c r="D624" s="78"/>
      <c r="E624" s="78"/>
      <c r="F624" s="78"/>
      <c r="G624" s="79" t="s">
        <v>114</v>
      </c>
      <c r="H624" s="80"/>
      <c r="I624" s="80"/>
      <c r="J624" s="80" t="s">
        <v>115</v>
      </c>
      <c r="K624" s="80"/>
      <c r="L624" s="81"/>
      <c r="M624" s="87"/>
      <c r="N624" s="88"/>
    </row>
    <row r="625" spans="1:14" ht="16.5" customHeight="1">
      <c r="A625" s="54"/>
      <c r="B625" s="55"/>
      <c r="L625" s="32"/>
      <c r="M625" s="87"/>
      <c r="N625" s="88"/>
    </row>
    <row r="626" spans="1:14" ht="16.5" customHeight="1">
      <c r="A626" s="54"/>
      <c r="B626" s="55"/>
      <c r="L626" s="32"/>
      <c r="M626" s="87"/>
      <c r="N626" s="88"/>
    </row>
    <row r="627" spans="1:14" ht="13.5" customHeight="1">
      <c r="A627" s="82" t="s">
        <v>250</v>
      </c>
      <c r="B627" s="30"/>
      <c r="C627" s="30"/>
      <c r="D627" s="30"/>
      <c r="E627" s="30"/>
      <c r="F627" s="30"/>
      <c r="G627" s="30" t="s">
        <v>117</v>
      </c>
      <c r="H627" s="30"/>
      <c r="I627" s="61"/>
      <c r="J627" s="480" t="s">
        <v>116</v>
      </c>
      <c r="K627" s="480"/>
      <c r="L627" s="481"/>
      <c r="M627" s="87"/>
      <c r="N627" s="88"/>
    </row>
    <row r="628" spans="1:14" ht="13.5" customHeight="1">
      <c r="A628" s="82" t="s">
        <v>251</v>
      </c>
      <c r="B628" s="30"/>
      <c r="C628" s="30"/>
      <c r="D628" s="30"/>
      <c r="E628" s="30"/>
      <c r="F628" s="30"/>
      <c r="G628" s="30" t="s">
        <v>119</v>
      </c>
      <c r="H628" s="61"/>
      <c r="I628" s="61"/>
      <c r="J628" s="480" t="s">
        <v>120</v>
      </c>
      <c r="K628" s="480"/>
      <c r="L628" s="481"/>
      <c r="M628" s="87"/>
      <c r="N628" s="88"/>
    </row>
    <row r="629" spans="1:14" ht="16.5" customHeight="1">
      <c r="A629" s="82"/>
      <c r="B629" s="30"/>
      <c r="C629" s="30"/>
      <c r="D629" s="30"/>
      <c r="E629" s="30"/>
      <c r="F629" s="30"/>
      <c r="G629" s="30"/>
      <c r="H629" s="61"/>
      <c r="I629" s="61"/>
      <c r="J629" s="61"/>
      <c r="K629" s="61"/>
      <c r="L629" s="122"/>
      <c r="M629" s="87"/>
      <c r="N629" s="88"/>
    </row>
    <row r="630" spans="1:14" ht="16.5" customHeight="1">
      <c r="A630" s="34"/>
      <c r="C630" s="61"/>
      <c r="D630" s="61"/>
      <c r="E630" s="61"/>
      <c r="F630" s="61"/>
      <c r="G630" s="61"/>
      <c r="H630" s="61"/>
      <c r="I630" s="61"/>
      <c r="J630" s="61"/>
      <c r="K630" s="61"/>
      <c r="L630" s="122"/>
      <c r="M630" s="87"/>
      <c r="N630" s="88"/>
    </row>
    <row r="631" spans="1:14" ht="16.5" customHeight="1">
      <c r="A631" s="34"/>
      <c r="C631" s="61"/>
      <c r="D631" s="61"/>
      <c r="E631" s="61"/>
      <c r="F631" s="61"/>
      <c r="G631" s="61"/>
      <c r="H631" s="61"/>
      <c r="I631" s="61"/>
      <c r="J631" s="61"/>
      <c r="K631" s="61"/>
      <c r="L631" s="122"/>
      <c r="M631" s="87"/>
      <c r="N631" s="88"/>
    </row>
    <row r="632" spans="1:14" ht="16.5" customHeight="1">
      <c r="A632" s="191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192"/>
      <c r="M632" s="87"/>
      <c r="N632" s="88"/>
    </row>
    <row r="633" spans="1:14" ht="16.5" customHeight="1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87"/>
      <c r="N633" s="88"/>
    </row>
    <row r="634" spans="1:14" ht="21" customHeight="1">
      <c r="A634" s="465" t="s">
        <v>0</v>
      </c>
      <c r="B634" s="466"/>
      <c r="C634" s="466"/>
      <c r="D634" s="466"/>
      <c r="E634" s="466"/>
      <c r="F634" s="466"/>
      <c r="G634" s="466"/>
      <c r="H634" s="466"/>
      <c r="I634" s="466"/>
      <c r="J634" s="466"/>
      <c r="K634" s="466"/>
      <c r="L634" s="467"/>
      <c r="M634" s="87"/>
      <c r="N634" s="88"/>
    </row>
    <row r="635" spans="1:14" ht="16.5" customHeight="1">
      <c r="A635" s="468" t="s">
        <v>1</v>
      </c>
      <c r="B635" s="469"/>
      <c r="C635" s="469"/>
      <c r="D635" s="469"/>
      <c r="E635" s="469"/>
      <c r="F635" s="469"/>
      <c r="G635" s="469"/>
      <c r="H635" s="469"/>
      <c r="I635" s="469"/>
      <c r="J635" s="469"/>
      <c r="K635" s="469"/>
      <c r="L635" s="470"/>
      <c r="M635" s="87"/>
      <c r="N635" s="88"/>
    </row>
    <row r="636" spans="1:14" ht="15.75" customHeight="1">
      <c r="A636" s="468" t="s">
        <v>2</v>
      </c>
      <c r="B636" s="469"/>
      <c r="C636" s="469"/>
      <c r="D636" s="469"/>
      <c r="E636" s="469"/>
      <c r="F636" s="469"/>
      <c r="G636" s="469"/>
      <c r="H636" s="469"/>
      <c r="I636" s="469"/>
      <c r="J636" s="469"/>
      <c r="K636" s="469"/>
      <c r="L636" s="470"/>
      <c r="M636" s="87"/>
      <c r="N636" s="88"/>
    </row>
    <row r="637" spans="1:14" ht="15.75" customHeight="1">
      <c r="A637" s="101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102"/>
      <c r="M637" s="87"/>
      <c r="N637" s="88"/>
    </row>
    <row r="638" spans="1:14" ht="18.75" customHeight="1">
      <c r="A638" s="4" t="s">
        <v>3</v>
      </c>
      <c r="B638" s="5"/>
      <c r="C638" s="6"/>
      <c r="D638" s="6"/>
      <c r="E638" s="6"/>
      <c r="F638" s="5" t="s">
        <v>252</v>
      </c>
      <c r="G638" s="6"/>
      <c r="H638" s="7"/>
      <c r="I638" s="7"/>
      <c r="J638" s="7"/>
      <c r="K638" s="7"/>
      <c r="L638" s="102"/>
      <c r="M638" s="87"/>
      <c r="N638" s="88"/>
    </row>
    <row r="639" spans="1:14" ht="21" customHeight="1">
      <c r="A639" s="4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130"/>
      <c r="M639" s="87"/>
      <c r="N639" s="88"/>
    </row>
    <row r="640" spans="1:14" ht="21" customHeight="1">
      <c r="A640" s="10"/>
      <c r="B640" s="11"/>
      <c r="C640" s="11"/>
      <c r="D640" s="12"/>
      <c r="E640" s="12"/>
      <c r="F640" s="12"/>
      <c r="G640" s="13"/>
      <c r="H640" s="14" t="s">
        <v>5</v>
      </c>
      <c r="I640" s="471" t="s">
        <v>6</v>
      </c>
      <c r="J640" s="472"/>
      <c r="K640" s="473"/>
      <c r="L640" s="15" t="s">
        <v>7</v>
      </c>
      <c r="M640" s="87"/>
      <c r="N640" s="88"/>
    </row>
    <row r="641" spans="1:14" ht="21" customHeight="1">
      <c r="A641" s="474" t="s">
        <v>8</v>
      </c>
      <c r="B641" s="475"/>
      <c r="C641" s="475"/>
      <c r="D641" s="475"/>
      <c r="E641" s="475"/>
      <c r="F641" s="475"/>
      <c r="G641" s="16" t="s">
        <v>9</v>
      </c>
      <c r="H641" s="17" t="s">
        <v>10</v>
      </c>
      <c r="I641" s="18" t="s">
        <v>11</v>
      </c>
      <c r="J641" s="18" t="s">
        <v>12</v>
      </c>
      <c r="K641" s="476" t="s">
        <v>13</v>
      </c>
      <c r="L641" s="19" t="s">
        <v>14</v>
      </c>
      <c r="M641" s="87"/>
      <c r="N641" s="88"/>
    </row>
    <row r="642" spans="1:14" ht="21" customHeight="1">
      <c r="A642" s="22"/>
      <c r="B642" s="23"/>
      <c r="C642" s="23"/>
      <c r="D642" s="24"/>
      <c r="E642" s="24"/>
      <c r="F642" s="24"/>
      <c r="G642" s="25" t="s">
        <v>15</v>
      </c>
      <c r="H642" s="26" t="s">
        <v>165</v>
      </c>
      <c r="I642" s="27" t="s">
        <v>10</v>
      </c>
      <c r="J642" s="27" t="s">
        <v>16</v>
      </c>
      <c r="K642" s="477"/>
      <c r="L642" s="28" t="s">
        <v>147</v>
      </c>
      <c r="M642" s="87"/>
      <c r="N642" s="88"/>
    </row>
    <row r="643" spans="1:14" ht="21" customHeight="1">
      <c r="A643" s="43"/>
      <c r="B643" s="180"/>
      <c r="C643" s="44"/>
      <c r="D643" s="90"/>
      <c r="E643" s="44"/>
      <c r="F643" s="44"/>
      <c r="G643" s="193"/>
      <c r="H643" s="194"/>
      <c r="I643" s="55"/>
      <c r="J643" s="40"/>
      <c r="K643" s="40"/>
      <c r="L643" s="33"/>
      <c r="M643" s="87"/>
      <c r="N643" s="88"/>
    </row>
    <row r="644" spans="1:14" ht="21" customHeight="1">
      <c r="A644" s="49"/>
      <c r="B644" s="3" t="s">
        <v>150</v>
      </c>
      <c r="D644" s="50"/>
      <c r="F644" s="108"/>
      <c r="G644" s="167" t="s">
        <v>253</v>
      </c>
      <c r="H644" s="195"/>
      <c r="I644" s="55"/>
      <c r="J644" s="40"/>
      <c r="K644" s="40"/>
      <c r="L644" s="33"/>
      <c r="M644" s="87"/>
      <c r="N644" s="88"/>
    </row>
    <row r="645" spans="1:14" ht="21" customHeight="1">
      <c r="A645" s="54"/>
      <c r="B645" s="35" t="s">
        <v>19</v>
      </c>
      <c r="C645" s="3" t="s">
        <v>127</v>
      </c>
      <c r="F645" s="108"/>
      <c r="G645" s="168" t="s">
        <v>54</v>
      </c>
      <c r="H645" s="160"/>
      <c r="I645" s="159"/>
      <c r="J645" s="33">
        <v>20000</v>
      </c>
      <c r="K645" s="160">
        <v>20000</v>
      </c>
      <c r="L645" s="160">
        <v>20000</v>
      </c>
      <c r="M645" s="87"/>
      <c r="N645" s="88"/>
    </row>
    <row r="646" spans="1:14" ht="21" customHeight="1">
      <c r="A646" s="54"/>
      <c r="B646" s="35" t="s">
        <v>19</v>
      </c>
      <c r="C646" s="3" t="s">
        <v>57</v>
      </c>
      <c r="F646" s="108"/>
      <c r="G646" s="168" t="s">
        <v>58</v>
      </c>
      <c r="H646" s="160"/>
      <c r="I646" s="159"/>
      <c r="J646" s="33">
        <v>30000</v>
      </c>
      <c r="K646" s="160">
        <v>30000</v>
      </c>
      <c r="L646" s="160">
        <v>30000</v>
      </c>
      <c r="M646" s="87"/>
      <c r="N646" s="88"/>
    </row>
    <row r="647" spans="1:14" ht="21" customHeight="1">
      <c r="A647" s="54"/>
      <c r="B647" s="35" t="s">
        <v>19</v>
      </c>
      <c r="C647" s="478" t="s">
        <v>254</v>
      </c>
      <c r="D647" s="489"/>
      <c r="E647" s="489"/>
      <c r="F647" s="487"/>
      <c r="G647" s="168" t="s">
        <v>98</v>
      </c>
      <c r="H647" s="160">
        <v>43560</v>
      </c>
      <c r="I647" s="159">
        <v>21000</v>
      </c>
      <c r="J647" s="33">
        <v>39000</v>
      </c>
      <c r="K647" s="160">
        <v>60000</v>
      </c>
      <c r="L647" s="160">
        <v>60000</v>
      </c>
      <c r="M647" s="87"/>
      <c r="N647" s="88"/>
    </row>
    <row r="648" spans="1:14" ht="21" customHeight="1">
      <c r="A648" s="54"/>
      <c r="B648" s="3" t="s">
        <v>249</v>
      </c>
      <c r="G648" s="158"/>
      <c r="H648" s="196">
        <v>43560</v>
      </c>
      <c r="I648" s="197">
        <v>21000</v>
      </c>
      <c r="J648" s="197">
        <v>89000</v>
      </c>
      <c r="K648" s="197">
        <v>110000</v>
      </c>
      <c r="L648" s="196">
        <v>110000</v>
      </c>
      <c r="M648" s="87"/>
      <c r="N648" s="88"/>
    </row>
    <row r="649" spans="1:14" ht="21" customHeight="1">
      <c r="A649" s="43" t="s">
        <v>112</v>
      </c>
      <c r="B649" s="64"/>
      <c r="C649" s="44"/>
      <c r="D649" s="44"/>
      <c r="E649" s="44"/>
      <c r="F649" s="44"/>
      <c r="G649" s="45"/>
      <c r="H649" s="117">
        <v>43560</v>
      </c>
      <c r="I649" s="65">
        <v>21000</v>
      </c>
      <c r="J649" s="65">
        <v>89000</v>
      </c>
      <c r="K649" s="65">
        <v>110000</v>
      </c>
      <c r="L649" s="65">
        <v>110000</v>
      </c>
      <c r="M649" s="87"/>
      <c r="N649" s="88"/>
    </row>
    <row r="650" spans="1:14" ht="21" customHeight="1">
      <c r="A650" s="43"/>
      <c r="B650" s="64"/>
      <c r="C650" s="44"/>
      <c r="D650" s="44"/>
      <c r="E650" s="44"/>
      <c r="F650" s="94"/>
      <c r="G650" s="43"/>
      <c r="H650" s="119"/>
      <c r="I650" s="143"/>
      <c r="J650" s="142"/>
      <c r="K650" s="143"/>
      <c r="L650" s="143"/>
      <c r="M650" s="87"/>
      <c r="N650" s="88"/>
    </row>
    <row r="651" spans="1:14" ht="21" customHeight="1">
      <c r="A651" s="43"/>
      <c r="B651" s="64"/>
      <c r="C651" s="44"/>
      <c r="D651" s="44"/>
      <c r="E651" s="44"/>
      <c r="F651" s="94"/>
      <c r="G651" s="43"/>
      <c r="H651" s="142"/>
      <c r="I651" s="143"/>
      <c r="J651" s="142"/>
      <c r="K651" s="143"/>
      <c r="L651" s="143"/>
      <c r="M651" s="87"/>
      <c r="N651" s="88"/>
    </row>
    <row r="652" spans="1:14" ht="21" customHeight="1">
      <c r="A652" s="43"/>
      <c r="B652" s="64"/>
      <c r="C652" s="44"/>
      <c r="D652" s="44"/>
      <c r="E652" s="44"/>
      <c r="F652" s="94"/>
      <c r="G652" s="43"/>
      <c r="H652" s="142"/>
      <c r="I652" s="143"/>
      <c r="J652" s="142"/>
      <c r="K652" s="143"/>
      <c r="L652" s="143"/>
      <c r="M652" s="87"/>
      <c r="N652" s="88"/>
    </row>
    <row r="653" spans="1:14" ht="21" customHeight="1">
      <c r="A653" s="43"/>
      <c r="B653" s="64"/>
      <c r="C653" s="44"/>
      <c r="D653" s="44"/>
      <c r="E653" s="44"/>
      <c r="F653" s="94"/>
      <c r="G653" s="43"/>
      <c r="H653" s="142"/>
      <c r="I653" s="143"/>
      <c r="J653" s="142"/>
      <c r="K653" s="143"/>
      <c r="L653" s="143"/>
      <c r="M653" s="87"/>
      <c r="N653" s="88"/>
    </row>
    <row r="654" spans="1:14" ht="21" customHeight="1">
      <c r="A654" s="43"/>
      <c r="B654" s="64"/>
      <c r="C654" s="44"/>
      <c r="D654" s="44"/>
      <c r="E654" s="44"/>
      <c r="F654" s="94"/>
      <c r="G654" s="43"/>
      <c r="H654" s="142"/>
      <c r="I654" s="143"/>
      <c r="J654" s="142"/>
      <c r="K654" s="143"/>
      <c r="L654" s="143"/>
      <c r="M654" s="87"/>
      <c r="N654" s="88"/>
    </row>
    <row r="655" spans="1:14" ht="21" customHeight="1">
      <c r="A655" s="43"/>
      <c r="B655" s="64"/>
      <c r="C655" s="44"/>
      <c r="D655" s="44"/>
      <c r="E655" s="44"/>
      <c r="F655" s="94"/>
      <c r="G655" s="43"/>
      <c r="H655" s="142"/>
      <c r="I655" s="143"/>
      <c r="J655" s="142"/>
      <c r="K655" s="143"/>
      <c r="L655" s="143"/>
      <c r="M655" s="87"/>
      <c r="N655" s="88"/>
    </row>
    <row r="656" spans="1:14" ht="21" customHeight="1">
      <c r="A656" s="43"/>
      <c r="B656" s="64"/>
      <c r="C656" s="44"/>
      <c r="D656" s="44"/>
      <c r="E656" s="44"/>
      <c r="F656" s="94"/>
      <c r="G656" s="43"/>
      <c r="H656" s="142"/>
      <c r="I656" s="143"/>
      <c r="J656" s="142"/>
      <c r="K656" s="143"/>
      <c r="L656" s="143"/>
      <c r="M656" s="87"/>
      <c r="N656" s="88"/>
    </row>
    <row r="657" spans="1:14" ht="21" customHeight="1">
      <c r="A657" s="43"/>
      <c r="B657" s="64"/>
      <c r="C657" s="44"/>
      <c r="D657" s="44"/>
      <c r="E657" s="44"/>
      <c r="F657" s="94"/>
      <c r="G657" s="43"/>
      <c r="H657" s="142"/>
      <c r="I657" s="143"/>
      <c r="J657" s="142"/>
      <c r="K657" s="143"/>
      <c r="L657" s="143"/>
      <c r="M657" s="87"/>
      <c r="N657" s="88"/>
    </row>
    <row r="658" spans="1:14" ht="21" customHeight="1">
      <c r="A658" s="43"/>
      <c r="B658" s="64"/>
      <c r="C658" s="44"/>
      <c r="D658" s="44"/>
      <c r="E658" s="44"/>
      <c r="F658" s="94"/>
      <c r="G658" s="43"/>
      <c r="H658" s="142"/>
      <c r="I658" s="143"/>
      <c r="J658" s="142"/>
      <c r="K658" s="143"/>
      <c r="L658" s="143"/>
      <c r="M658" s="87"/>
      <c r="N658" s="88"/>
    </row>
    <row r="659" spans="1:14" ht="21" customHeight="1">
      <c r="A659" s="43"/>
      <c r="B659" s="64"/>
      <c r="C659" s="44"/>
      <c r="D659" s="44"/>
      <c r="E659" s="44"/>
      <c r="F659" s="94"/>
      <c r="G659" s="43"/>
      <c r="H659" s="142"/>
      <c r="I659" s="143"/>
      <c r="J659" s="142"/>
      <c r="K659" s="143"/>
      <c r="L659" s="143"/>
      <c r="M659" s="87"/>
      <c r="N659" s="88"/>
    </row>
    <row r="660" spans="1:14" ht="21" customHeight="1">
      <c r="A660" s="43"/>
      <c r="B660" s="64"/>
      <c r="C660" s="44"/>
      <c r="D660" s="44"/>
      <c r="E660" s="44"/>
      <c r="F660" s="94"/>
      <c r="G660" s="43"/>
      <c r="H660" s="142"/>
      <c r="I660" s="143"/>
      <c r="J660" s="142"/>
      <c r="K660" s="143"/>
      <c r="L660" s="143"/>
      <c r="M660" s="87"/>
      <c r="N660" s="88"/>
    </row>
    <row r="661" spans="1:14" ht="21" customHeight="1">
      <c r="A661" s="43"/>
      <c r="B661" s="64"/>
      <c r="C661" s="44"/>
      <c r="D661" s="44"/>
      <c r="E661" s="44"/>
      <c r="F661" s="94"/>
      <c r="G661" s="43"/>
      <c r="H661" s="142"/>
      <c r="I661" s="143"/>
      <c r="J661" s="142"/>
      <c r="K661" s="143"/>
      <c r="L661" s="143"/>
      <c r="M661" s="87"/>
      <c r="N661" s="88"/>
    </row>
    <row r="662" spans="1:14" ht="21" customHeight="1">
      <c r="A662" s="43"/>
      <c r="B662" s="64"/>
      <c r="C662" s="44"/>
      <c r="D662" s="44"/>
      <c r="E662" s="44"/>
      <c r="F662" s="94"/>
      <c r="G662" s="43"/>
      <c r="H662" s="142"/>
      <c r="I662" s="143"/>
      <c r="J662" s="142"/>
      <c r="K662" s="143"/>
      <c r="L662" s="143"/>
      <c r="M662" s="87"/>
      <c r="N662" s="88"/>
    </row>
    <row r="663" spans="1:14" ht="21" customHeight="1">
      <c r="A663" s="43"/>
      <c r="B663" s="64"/>
      <c r="C663" s="44"/>
      <c r="D663" s="44"/>
      <c r="E663" s="44"/>
      <c r="F663" s="94"/>
      <c r="G663" s="43"/>
      <c r="H663" s="142"/>
      <c r="I663" s="143"/>
      <c r="J663" s="142"/>
      <c r="K663" s="143"/>
      <c r="L663" s="143"/>
      <c r="M663" s="87"/>
      <c r="N663" s="88"/>
    </row>
    <row r="664" spans="1:14" ht="21" customHeight="1">
      <c r="A664" s="43"/>
      <c r="B664" s="64"/>
      <c r="C664" s="44"/>
      <c r="D664" s="44"/>
      <c r="E664" s="44"/>
      <c r="F664" s="94"/>
      <c r="G664" s="43"/>
      <c r="H664" s="142"/>
      <c r="I664" s="143"/>
      <c r="J664" s="142"/>
      <c r="K664" s="143"/>
      <c r="L664" s="143"/>
      <c r="M664" s="87"/>
      <c r="N664" s="88"/>
    </row>
    <row r="665" spans="1:14" ht="21" customHeight="1">
      <c r="A665" s="76" t="s">
        <v>113</v>
      </c>
      <c r="B665" s="77"/>
      <c r="C665" s="78"/>
      <c r="D665" s="78"/>
      <c r="E665" s="78"/>
      <c r="F665" s="78"/>
      <c r="G665" s="79" t="s">
        <v>114</v>
      </c>
      <c r="H665" s="80"/>
      <c r="I665" s="80"/>
      <c r="J665" s="80" t="s">
        <v>115</v>
      </c>
      <c r="K665" s="80"/>
      <c r="L665" s="81"/>
      <c r="M665" s="87"/>
      <c r="N665" s="88"/>
    </row>
    <row r="666" spans="1:14" ht="15" customHeight="1">
      <c r="A666" s="54"/>
      <c r="B666" s="55"/>
      <c r="G666" s="198"/>
      <c r="L666" s="32"/>
      <c r="M666" s="87"/>
      <c r="N666" s="88"/>
    </row>
    <row r="667" spans="1:14" ht="15.75" customHeight="1">
      <c r="A667" s="54"/>
      <c r="B667" s="55"/>
      <c r="L667" s="32"/>
      <c r="M667" s="87"/>
      <c r="N667" s="88"/>
    </row>
    <row r="668" spans="1:14" ht="17.25" customHeight="1">
      <c r="A668" s="488" t="s">
        <v>255</v>
      </c>
      <c r="B668" s="480"/>
      <c r="C668" s="480"/>
      <c r="D668" s="480"/>
      <c r="E668" s="480"/>
      <c r="F668" s="480"/>
      <c r="G668" s="30" t="s">
        <v>117</v>
      </c>
      <c r="H668" s="30"/>
      <c r="I668" s="61"/>
      <c r="J668" s="480" t="s">
        <v>116</v>
      </c>
      <c r="K668" s="480"/>
      <c r="L668" s="481"/>
      <c r="M668" s="87"/>
      <c r="N668" s="88"/>
    </row>
    <row r="669" spans="1:14" ht="21" customHeight="1">
      <c r="A669" s="488" t="s">
        <v>256</v>
      </c>
      <c r="B669" s="480"/>
      <c r="C669" s="480"/>
      <c r="D669" s="480"/>
      <c r="E669" s="480"/>
      <c r="F669" s="480"/>
      <c r="G669" s="30" t="s">
        <v>119</v>
      </c>
      <c r="H669" s="61"/>
      <c r="I669" s="61"/>
      <c r="J669" s="480" t="s">
        <v>120</v>
      </c>
      <c r="K669" s="480"/>
      <c r="L669" s="481"/>
      <c r="M669" s="87"/>
      <c r="N669" s="88"/>
    </row>
    <row r="670" spans="1:14" ht="15" customHeight="1">
      <c r="A670" s="34"/>
      <c r="C670" s="61"/>
      <c r="D670" s="61"/>
      <c r="E670" s="61"/>
      <c r="F670" s="61"/>
      <c r="G670" s="61"/>
      <c r="H670" s="61"/>
      <c r="I670" s="61"/>
      <c r="J670" s="61"/>
      <c r="K670" s="61"/>
      <c r="L670" s="122"/>
      <c r="M670" s="87"/>
      <c r="N670" s="88"/>
    </row>
    <row r="671" spans="1:14" ht="15" customHeight="1">
      <c r="A671" s="191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192"/>
      <c r="M671" s="87"/>
      <c r="N671" s="88"/>
    </row>
    <row r="672" spans="1:14" ht="21" customHeight="1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87"/>
      <c r="N672" s="88"/>
    </row>
    <row r="673" spans="1:14" ht="21" customHeight="1">
      <c r="A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87"/>
      <c r="N673" s="88"/>
    </row>
    <row r="674" spans="1:14" ht="18.75" customHeight="1">
      <c r="A674" s="465" t="s">
        <v>0</v>
      </c>
      <c r="B674" s="466"/>
      <c r="C674" s="466"/>
      <c r="D674" s="466"/>
      <c r="E674" s="466"/>
      <c r="F674" s="466"/>
      <c r="G674" s="466"/>
      <c r="H674" s="466"/>
      <c r="I674" s="466"/>
      <c r="J674" s="466"/>
      <c r="K674" s="466"/>
      <c r="L674" s="467"/>
      <c r="M674" s="87"/>
      <c r="N674" s="88"/>
    </row>
    <row r="675" spans="1:14" ht="18.75" customHeight="1">
      <c r="A675" s="468" t="s">
        <v>1</v>
      </c>
      <c r="B675" s="469"/>
      <c r="C675" s="469"/>
      <c r="D675" s="469"/>
      <c r="E675" s="469"/>
      <c r="F675" s="469"/>
      <c r="G675" s="469"/>
      <c r="H675" s="469"/>
      <c r="I675" s="469"/>
      <c r="J675" s="469"/>
      <c r="K675" s="469"/>
      <c r="L675" s="470"/>
      <c r="M675" s="87"/>
      <c r="N675" s="88"/>
    </row>
    <row r="676" spans="1:14" ht="18.75" customHeight="1">
      <c r="A676" s="468" t="s">
        <v>2</v>
      </c>
      <c r="B676" s="469"/>
      <c r="C676" s="469"/>
      <c r="D676" s="469"/>
      <c r="E676" s="469"/>
      <c r="F676" s="469"/>
      <c r="G676" s="469"/>
      <c r="H676" s="469"/>
      <c r="I676" s="469"/>
      <c r="J676" s="469"/>
      <c r="K676" s="469"/>
      <c r="L676" s="470"/>
      <c r="M676" s="87"/>
      <c r="N676" s="88"/>
    </row>
    <row r="677" spans="1:14" ht="18.75" customHeight="1">
      <c r="A677" s="101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102"/>
      <c r="M677" s="87"/>
      <c r="N677" s="88"/>
    </row>
    <row r="678" spans="1:14" ht="18.75" customHeight="1">
      <c r="A678" s="4" t="s">
        <v>3</v>
      </c>
      <c r="B678" s="5"/>
      <c r="C678" s="6"/>
      <c r="D678" s="6"/>
      <c r="E678" s="6"/>
      <c r="F678" s="5" t="s">
        <v>257</v>
      </c>
      <c r="G678" s="7"/>
      <c r="H678" s="7"/>
      <c r="I678" s="7"/>
      <c r="J678" s="7"/>
      <c r="K678" s="7"/>
      <c r="L678" s="102"/>
      <c r="M678" s="87"/>
      <c r="N678" s="88"/>
    </row>
    <row r="679" spans="1:14" ht="18.75" customHeight="1">
      <c r="A679" s="4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130"/>
      <c r="M679" s="87"/>
      <c r="N679" s="88"/>
    </row>
    <row r="680" spans="1:14" ht="18.75" customHeight="1">
      <c r="A680" s="10"/>
      <c r="B680" s="11"/>
      <c r="C680" s="11"/>
      <c r="D680" s="12"/>
      <c r="E680" s="12"/>
      <c r="F680" s="12"/>
      <c r="G680" s="13"/>
      <c r="H680" s="14" t="s">
        <v>5</v>
      </c>
      <c r="I680" s="471" t="s">
        <v>6</v>
      </c>
      <c r="J680" s="472"/>
      <c r="K680" s="473"/>
      <c r="L680" s="15" t="s">
        <v>7</v>
      </c>
      <c r="M680" s="87"/>
      <c r="N680" s="88"/>
    </row>
    <row r="681" spans="1:14" ht="18.75" customHeight="1">
      <c r="A681" s="474" t="s">
        <v>8</v>
      </c>
      <c r="B681" s="475"/>
      <c r="C681" s="475"/>
      <c r="D681" s="475"/>
      <c r="E681" s="475"/>
      <c r="F681" s="475"/>
      <c r="G681" s="16" t="s">
        <v>9</v>
      </c>
      <c r="H681" s="17" t="s">
        <v>10</v>
      </c>
      <c r="I681" s="18" t="s">
        <v>11</v>
      </c>
      <c r="J681" s="18" t="s">
        <v>12</v>
      </c>
      <c r="K681" s="476" t="s">
        <v>13</v>
      </c>
      <c r="L681" s="19" t="s">
        <v>14</v>
      </c>
      <c r="M681" s="87"/>
      <c r="N681" s="88"/>
    </row>
    <row r="682" spans="1:14" ht="18.75" customHeight="1">
      <c r="A682" s="22"/>
      <c r="B682" s="23"/>
      <c r="C682" s="23"/>
      <c r="D682" s="24"/>
      <c r="E682" s="24"/>
      <c r="F682" s="24"/>
      <c r="G682" s="25" t="s">
        <v>15</v>
      </c>
      <c r="H682" s="26" t="s">
        <v>165</v>
      </c>
      <c r="I682" s="27" t="s">
        <v>10</v>
      </c>
      <c r="J682" s="27" t="s">
        <v>16</v>
      </c>
      <c r="K682" s="477"/>
      <c r="L682" s="28" t="s">
        <v>147</v>
      </c>
      <c r="M682" s="87"/>
      <c r="N682" s="88"/>
    </row>
    <row r="683" spans="1:14" ht="18.75" customHeight="1">
      <c r="A683" s="43"/>
      <c r="B683" s="180"/>
      <c r="C683" s="44"/>
      <c r="D683" s="90"/>
      <c r="E683" s="44"/>
      <c r="F683" s="44"/>
      <c r="G683" s="193"/>
      <c r="H683" s="194"/>
      <c r="I683" s="55"/>
      <c r="J683" s="40"/>
      <c r="K683" s="40"/>
      <c r="L683" s="33"/>
      <c r="M683" s="87"/>
      <c r="N683" s="88"/>
    </row>
    <row r="684" spans="1:14" ht="18.75" customHeight="1">
      <c r="A684" s="49"/>
      <c r="B684" s="3" t="s">
        <v>150</v>
      </c>
      <c r="D684" s="50"/>
      <c r="F684" s="108"/>
      <c r="G684" s="167" t="s">
        <v>258</v>
      </c>
      <c r="H684" s="195"/>
      <c r="I684" s="55"/>
      <c r="J684" s="40"/>
      <c r="K684" s="40"/>
      <c r="L684" s="33"/>
      <c r="M684" s="177"/>
      <c r="N684" s="178"/>
    </row>
    <row r="685" spans="1:14" ht="18.75" customHeight="1">
      <c r="A685" s="54"/>
      <c r="B685" s="35" t="s">
        <v>19</v>
      </c>
      <c r="C685" s="3" t="s">
        <v>127</v>
      </c>
      <c r="F685" s="108"/>
      <c r="G685" s="168" t="s">
        <v>54</v>
      </c>
      <c r="H685" s="160">
        <v>61982.8</v>
      </c>
      <c r="I685" s="159">
        <v>18362</v>
      </c>
      <c r="J685" s="33">
        <v>46638</v>
      </c>
      <c r="K685" s="160">
        <v>65000</v>
      </c>
      <c r="L685" s="160">
        <v>65000</v>
      </c>
    </row>
    <row r="686" spans="1:14" ht="18.75" customHeight="1">
      <c r="A686" s="54"/>
      <c r="B686" s="35" t="s">
        <v>19</v>
      </c>
      <c r="C686" s="3" t="s">
        <v>57</v>
      </c>
      <c r="F686" s="108"/>
      <c r="G686" s="168" t="s">
        <v>58</v>
      </c>
      <c r="H686" s="160"/>
      <c r="I686" s="159"/>
      <c r="J686" s="33">
        <v>2000</v>
      </c>
      <c r="K686" s="160">
        <v>2000</v>
      </c>
      <c r="L686" s="160">
        <v>2000</v>
      </c>
    </row>
    <row r="687" spans="1:14" ht="18.75" customHeight="1">
      <c r="A687" s="54"/>
      <c r="B687" s="35" t="s">
        <v>19</v>
      </c>
      <c r="C687" s="3" t="s">
        <v>254</v>
      </c>
      <c r="F687" s="108"/>
      <c r="G687" s="168" t="s">
        <v>98</v>
      </c>
      <c r="H687" s="160">
        <v>62280</v>
      </c>
      <c r="I687" s="159">
        <v>26670</v>
      </c>
      <c r="J687" s="33">
        <v>53330</v>
      </c>
      <c r="K687" s="160">
        <v>80000</v>
      </c>
      <c r="L687" s="160">
        <v>80000</v>
      </c>
      <c r="M687" s="53">
        <v>75000</v>
      </c>
    </row>
    <row r="688" spans="1:14" ht="18.75" customHeight="1">
      <c r="A688" s="54"/>
      <c r="B688" s="3" t="s">
        <v>249</v>
      </c>
      <c r="G688" s="158"/>
      <c r="H688" s="196">
        <v>124262.8</v>
      </c>
      <c r="I688" s="197">
        <v>45032</v>
      </c>
      <c r="J688" s="197">
        <v>101968</v>
      </c>
      <c r="K688" s="197">
        <v>147000</v>
      </c>
      <c r="L688" s="196">
        <v>147000</v>
      </c>
      <c r="M688" s="53"/>
    </row>
    <row r="689" spans="1:14" ht="18.75" customHeight="1">
      <c r="A689" s="43" t="s">
        <v>112</v>
      </c>
      <c r="B689" s="64"/>
      <c r="C689" s="44"/>
      <c r="D689" s="44"/>
      <c r="E689" s="44"/>
      <c r="F689" s="44"/>
      <c r="G689" s="45"/>
      <c r="H689" s="117">
        <v>124262.8</v>
      </c>
      <c r="I689" s="65">
        <v>45032</v>
      </c>
      <c r="J689" s="65">
        <v>101968</v>
      </c>
      <c r="K689" s="65">
        <v>147000</v>
      </c>
      <c r="L689" s="65">
        <v>147000</v>
      </c>
      <c r="M689" s="87"/>
      <c r="N689" s="88"/>
    </row>
    <row r="690" spans="1:14" ht="18.75" customHeight="1">
      <c r="A690" s="43"/>
      <c r="B690" s="64"/>
      <c r="C690" s="44"/>
      <c r="D690" s="44"/>
      <c r="E690" s="44"/>
      <c r="F690" s="94"/>
      <c r="G690" s="86"/>
      <c r="H690" s="119"/>
      <c r="I690" s="143"/>
      <c r="J690" s="142"/>
      <c r="K690" s="143"/>
      <c r="L690" s="143"/>
    </row>
    <row r="691" spans="1:14" ht="18.75" customHeight="1">
      <c r="A691" s="43"/>
      <c r="B691" s="64"/>
      <c r="C691" s="44"/>
      <c r="D691" s="44"/>
      <c r="E691" s="44"/>
      <c r="F691" s="94"/>
      <c r="G691" s="43"/>
      <c r="H691" s="142"/>
      <c r="I691" s="143"/>
      <c r="J691" s="142"/>
      <c r="K691" s="143"/>
      <c r="L691" s="143"/>
    </row>
    <row r="692" spans="1:14" ht="18.75" customHeight="1">
      <c r="A692" s="43"/>
      <c r="B692" s="64"/>
      <c r="C692" s="44"/>
      <c r="D692" s="44"/>
      <c r="E692" s="44"/>
      <c r="F692" s="94"/>
      <c r="G692" s="43"/>
      <c r="H692" s="142"/>
      <c r="I692" s="143"/>
      <c r="J692" s="142"/>
      <c r="K692" s="143"/>
      <c r="L692" s="143"/>
    </row>
    <row r="693" spans="1:14" ht="18.75" customHeight="1">
      <c r="A693" s="43"/>
      <c r="B693" s="64"/>
      <c r="C693" s="44"/>
      <c r="D693" s="44"/>
      <c r="E693" s="44"/>
      <c r="F693" s="94"/>
      <c r="G693" s="43"/>
      <c r="H693" s="142"/>
      <c r="I693" s="143"/>
      <c r="J693" s="142"/>
      <c r="K693" s="143"/>
      <c r="L693" s="143"/>
    </row>
    <row r="694" spans="1:14" ht="18.75" customHeight="1">
      <c r="A694" s="43"/>
      <c r="B694" s="64"/>
      <c r="C694" s="44"/>
      <c r="D694" s="44"/>
      <c r="E694" s="44"/>
      <c r="F694" s="94"/>
      <c r="G694" s="43"/>
      <c r="H694" s="142"/>
      <c r="I694" s="143"/>
      <c r="J694" s="142"/>
      <c r="K694" s="143"/>
      <c r="L694" s="143"/>
    </row>
    <row r="695" spans="1:14" ht="18.75" customHeight="1">
      <c r="A695" s="43"/>
      <c r="B695" s="64"/>
      <c r="C695" s="44"/>
      <c r="D695" s="44"/>
      <c r="E695" s="44"/>
      <c r="F695" s="94"/>
      <c r="G695" s="43"/>
      <c r="H695" s="142"/>
      <c r="I695" s="143"/>
      <c r="J695" s="142"/>
      <c r="K695" s="143"/>
      <c r="L695" s="143"/>
    </row>
    <row r="696" spans="1:14" ht="18.75" customHeight="1">
      <c r="A696" s="43"/>
      <c r="B696" s="64"/>
      <c r="C696" s="44"/>
      <c r="D696" s="44"/>
      <c r="E696" s="44"/>
      <c r="F696" s="94"/>
      <c r="G696" s="43"/>
      <c r="H696" s="142"/>
      <c r="I696" s="143"/>
      <c r="J696" s="142"/>
      <c r="K696" s="143"/>
      <c r="L696" s="143"/>
    </row>
    <row r="697" spans="1:14" ht="18.75" customHeight="1">
      <c r="A697" s="43"/>
      <c r="B697" s="64"/>
      <c r="C697" s="44"/>
      <c r="D697" s="44"/>
      <c r="E697" s="44"/>
      <c r="F697" s="94"/>
      <c r="G697" s="43"/>
      <c r="H697" s="142"/>
      <c r="I697" s="143"/>
      <c r="J697" s="142"/>
      <c r="K697" s="143"/>
      <c r="L697" s="143"/>
    </row>
    <row r="698" spans="1:14" ht="18.75" customHeight="1">
      <c r="A698" s="43"/>
      <c r="B698" s="64"/>
      <c r="C698" s="44"/>
      <c r="D698" s="44"/>
      <c r="E698" s="44"/>
      <c r="F698" s="94"/>
      <c r="G698" s="43"/>
      <c r="H698" s="142"/>
      <c r="I698" s="143"/>
      <c r="J698" s="142"/>
      <c r="K698" s="143"/>
      <c r="L698" s="143"/>
    </row>
    <row r="699" spans="1:14" ht="18.75" customHeight="1">
      <c r="A699" s="43"/>
      <c r="B699" s="64"/>
      <c r="C699" s="44"/>
      <c r="D699" s="44"/>
      <c r="E699" s="44"/>
      <c r="F699" s="94"/>
      <c r="G699" s="43"/>
      <c r="H699" s="142"/>
      <c r="I699" s="143"/>
      <c r="J699" s="142"/>
      <c r="K699" s="143"/>
      <c r="L699" s="143"/>
    </row>
    <row r="700" spans="1:14" ht="18.75" customHeight="1">
      <c r="A700" s="43"/>
      <c r="B700" s="64"/>
      <c r="C700" s="44"/>
      <c r="D700" s="44"/>
      <c r="E700" s="44"/>
      <c r="F700" s="94"/>
      <c r="G700" s="43"/>
      <c r="H700" s="142"/>
      <c r="I700" s="143"/>
      <c r="J700" s="142"/>
      <c r="K700" s="143"/>
      <c r="L700" s="143"/>
    </row>
    <row r="701" spans="1:14" ht="18.75" customHeight="1">
      <c r="A701" s="43"/>
      <c r="B701" s="64"/>
      <c r="C701" s="44"/>
      <c r="D701" s="44"/>
      <c r="E701" s="44"/>
      <c r="F701" s="94"/>
      <c r="G701" s="43"/>
      <c r="H701" s="142"/>
      <c r="I701" s="143"/>
      <c r="J701" s="142"/>
      <c r="K701" s="143"/>
      <c r="L701" s="143"/>
    </row>
    <row r="702" spans="1:14" ht="18.75" customHeight="1">
      <c r="A702" s="43"/>
      <c r="B702" s="64"/>
      <c r="C702" s="44"/>
      <c r="D702" s="44"/>
      <c r="E702" s="44"/>
      <c r="F702" s="94"/>
      <c r="G702" s="43"/>
      <c r="H702" s="142"/>
      <c r="I702" s="143"/>
      <c r="J702" s="142"/>
      <c r="K702" s="143"/>
      <c r="L702" s="143"/>
    </row>
    <row r="703" spans="1:14" ht="18.75" customHeight="1">
      <c r="A703" s="43"/>
      <c r="B703" s="64"/>
      <c r="C703" s="44"/>
      <c r="D703" s="44"/>
      <c r="E703" s="44"/>
      <c r="F703" s="94"/>
      <c r="G703" s="43"/>
      <c r="H703" s="142"/>
      <c r="I703" s="143"/>
      <c r="J703" s="142"/>
      <c r="K703" s="143"/>
      <c r="L703" s="143"/>
    </row>
    <row r="704" spans="1:14" ht="18.75" customHeight="1">
      <c r="A704" s="43"/>
      <c r="B704" s="64"/>
      <c r="C704" s="44"/>
      <c r="D704" s="44"/>
      <c r="E704" s="44"/>
      <c r="F704" s="94"/>
      <c r="G704" s="43"/>
      <c r="H704" s="142"/>
      <c r="I704" s="143"/>
      <c r="J704" s="142"/>
      <c r="K704" s="143"/>
      <c r="L704" s="143"/>
    </row>
    <row r="705" spans="1:14" ht="18.75" customHeight="1">
      <c r="A705" s="43"/>
      <c r="B705" s="64"/>
      <c r="C705" s="44"/>
      <c r="D705" s="44"/>
      <c r="E705" s="44"/>
      <c r="F705" s="94"/>
      <c r="G705" s="43"/>
      <c r="H705" s="142"/>
      <c r="I705" s="143"/>
      <c r="J705" s="142"/>
      <c r="K705" s="143"/>
      <c r="L705" s="143"/>
    </row>
    <row r="706" spans="1:14" ht="18.75" customHeight="1">
      <c r="A706" s="43"/>
      <c r="B706" s="64"/>
      <c r="C706" s="44"/>
      <c r="D706" s="44"/>
      <c r="E706" s="44"/>
      <c r="F706" s="94"/>
      <c r="G706" s="43"/>
      <c r="H706" s="142"/>
      <c r="I706" s="143"/>
      <c r="J706" s="142"/>
      <c r="K706" s="143"/>
      <c r="L706" s="143"/>
    </row>
    <row r="707" spans="1:14" ht="18.75" customHeight="1">
      <c r="A707" s="43"/>
      <c r="B707" s="64"/>
      <c r="C707" s="44"/>
      <c r="D707" s="44"/>
      <c r="E707" s="44"/>
      <c r="F707" s="94"/>
      <c r="G707" s="43"/>
      <c r="H707" s="142"/>
      <c r="I707" s="143"/>
      <c r="J707" s="142"/>
      <c r="K707" s="143"/>
      <c r="L707" s="143"/>
    </row>
    <row r="708" spans="1:14" ht="18.75" customHeight="1">
      <c r="A708" s="43"/>
      <c r="B708" s="64"/>
      <c r="C708" s="44"/>
      <c r="D708" s="44"/>
      <c r="E708" s="44"/>
      <c r="F708" s="94"/>
      <c r="G708" s="43"/>
      <c r="H708" s="142"/>
      <c r="I708" s="143"/>
      <c r="J708" s="142"/>
      <c r="K708" s="143"/>
      <c r="L708" s="143"/>
      <c r="M708" s="87"/>
      <c r="N708" s="88"/>
    </row>
    <row r="709" spans="1:14" ht="18.75" customHeight="1">
      <c r="A709" s="76" t="s">
        <v>113</v>
      </c>
      <c r="B709" s="77"/>
      <c r="C709" s="78"/>
      <c r="D709" s="78"/>
      <c r="E709" s="78"/>
      <c r="F709" s="78"/>
      <c r="G709" s="79" t="s">
        <v>114</v>
      </c>
      <c r="H709" s="80"/>
      <c r="I709" s="80"/>
      <c r="J709" s="80" t="s">
        <v>115</v>
      </c>
      <c r="K709" s="80"/>
      <c r="L709" s="81"/>
      <c r="M709" s="87"/>
      <c r="N709" s="88"/>
    </row>
    <row r="710" spans="1:14" ht="18.75" customHeight="1">
      <c r="A710" s="54"/>
      <c r="B710" s="55"/>
      <c r="G710" s="198"/>
      <c r="L710" s="32"/>
      <c r="M710" s="87"/>
      <c r="N710" s="88"/>
    </row>
    <row r="711" spans="1:14" ht="18.75" customHeight="1">
      <c r="A711" s="54"/>
      <c r="B711" s="55"/>
      <c r="L711" s="32"/>
      <c r="M711" s="87"/>
      <c r="N711" s="88"/>
    </row>
    <row r="712" spans="1:14" ht="18.75" customHeight="1">
      <c r="A712" s="488" t="s">
        <v>259</v>
      </c>
      <c r="B712" s="480"/>
      <c r="C712" s="480"/>
      <c r="D712" s="480"/>
      <c r="E712" s="480"/>
      <c r="F712" s="480"/>
      <c r="G712" s="30" t="s">
        <v>117</v>
      </c>
      <c r="H712" s="30"/>
      <c r="I712" s="61"/>
      <c r="J712" s="480" t="s">
        <v>116</v>
      </c>
      <c r="K712" s="480"/>
      <c r="L712" s="481"/>
      <c r="M712" s="87"/>
      <c r="N712" s="88"/>
    </row>
    <row r="713" spans="1:14" ht="18.75" customHeight="1">
      <c r="A713" s="488" t="s">
        <v>260</v>
      </c>
      <c r="B713" s="480"/>
      <c r="C713" s="480"/>
      <c r="D713" s="480"/>
      <c r="E713" s="480"/>
      <c r="F713" s="480"/>
      <c r="G713" s="30" t="s">
        <v>119</v>
      </c>
      <c r="H713" s="61"/>
      <c r="I713" s="61"/>
      <c r="J713" s="480" t="s">
        <v>120</v>
      </c>
      <c r="K713" s="480"/>
      <c r="L713" s="481"/>
      <c r="M713" s="87"/>
      <c r="N713" s="88"/>
    </row>
    <row r="714" spans="1:14" ht="18.75" customHeight="1">
      <c r="A714" s="34"/>
      <c r="C714" s="61"/>
      <c r="D714" s="61"/>
      <c r="E714" s="61"/>
      <c r="F714" s="61"/>
      <c r="G714" s="61"/>
      <c r="H714" s="61"/>
      <c r="I714" s="61"/>
      <c r="J714" s="61"/>
      <c r="K714" s="61"/>
      <c r="L714" s="122"/>
      <c r="M714" s="87"/>
      <c r="N714" s="88"/>
    </row>
    <row r="715" spans="1:14" ht="18.75" customHeight="1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87"/>
      <c r="N715" s="88"/>
    </row>
    <row r="716" spans="1:14" ht="18.75" customHeight="1">
      <c r="A716" s="465" t="s">
        <v>0</v>
      </c>
      <c r="B716" s="466"/>
      <c r="C716" s="466"/>
      <c r="D716" s="466"/>
      <c r="E716" s="466"/>
      <c r="F716" s="466"/>
      <c r="G716" s="466"/>
      <c r="H716" s="466"/>
      <c r="I716" s="466"/>
      <c r="J716" s="466"/>
      <c r="K716" s="466"/>
      <c r="L716" s="467"/>
      <c r="M716" s="87"/>
      <c r="N716" s="88"/>
    </row>
    <row r="717" spans="1:14" ht="18.75" customHeight="1">
      <c r="A717" s="468" t="s">
        <v>1</v>
      </c>
      <c r="B717" s="469"/>
      <c r="C717" s="469"/>
      <c r="D717" s="469"/>
      <c r="E717" s="469"/>
      <c r="F717" s="469"/>
      <c r="G717" s="469"/>
      <c r="H717" s="469"/>
      <c r="I717" s="469"/>
      <c r="J717" s="469"/>
      <c r="K717" s="469"/>
      <c r="L717" s="470"/>
      <c r="M717" s="87"/>
      <c r="N717" s="88"/>
    </row>
    <row r="718" spans="1:14" ht="18.75" customHeight="1">
      <c r="A718" s="468" t="s">
        <v>261</v>
      </c>
      <c r="B718" s="469"/>
      <c r="C718" s="469"/>
      <c r="D718" s="469"/>
      <c r="E718" s="469"/>
      <c r="F718" s="469"/>
      <c r="G718" s="469"/>
      <c r="H718" s="469"/>
      <c r="I718" s="469"/>
      <c r="J718" s="469"/>
      <c r="K718" s="469"/>
      <c r="L718" s="470"/>
      <c r="M718" s="87"/>
      <c r="N718" s="88"/>
    </row>
    <row r="719" spans="1:14" ht="18.75" customHeight="1">
      <c r="A719" s="101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102"/>
      <c r="M719" s="87"/>
      <c r="N719" s="88"/>
    </row>
    <row r="720" spans="1:14" ht="18.75" customHeight="1">
      <c r="A720" s="4" t="s">
        <v>3</v>
      </c>
      <c r="B720" s="5"/>
      <c r="C720" s="6"/>
      <c r="D720" s="6"/>
      <c r="E720" s="6"/>
      <c r="F720" s="5" t="s">
        <v>262</v>
      </c>
      <c r="G720" s="6"/>
      <c r="H720" s="7"/>
      <c r="I720" s="7"/>
      <c r="J720" s="7"/>
      <c r="K720" s="7"/>
      <c r="L720" s="102"/>
      <c r="M720" s="87"/>
      <c r="N720" s="88"/>
    </row>
    <row r="721" spans="1:14" ht="18.75" customHeight="1">
      <c r="A721" s="4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130"/>
      <c r="M721" s="87"/>
      <c r="N721" s="88"/>
    </row>
    <row r="722" spans="1:14" ht="18.75" customHeight="1">
      <c r="A722" s="10"/>
      <c r="B722" s="11"/>
      <c r="C722" s="11"/>
      <c r="D722" s="12"/>
      <c r="E722" s="12"/>
      <c r="F722" s="12"/>
      <c r="G722" s="13"/>
      <c r="H722" s="14" t="s">
        <v>5</v>
      </c>
      <c r="I722" s="471" t="s">
        <v>6</v>
      </c>
      <c r="J722" s="472"/>
      <c r="K722" s="473"/>
      <c r="L722" s="15" t="s">
        <v>7</v>
      </c>
      <c r="M722" s="87"/>
      <c r="N722" s="88"/>
    </row>
    <row r="723" spans="1:14" ht="18.75" customHeight="1">
      <c r="A723" s="474" t="s">
        <v>8</v>
      </c>
      <c r="B723" s="475"/>
      <c r="C723" s="475"/>
      <c r="D723" s="475"/>
      <c r="E723" s="475"/>
      <c r="F723" s="475"/>
      <c r="G723" s="16" t="s">
        <v>9</v>
      </c>
      <c r="H723" s="17" t="s">
        <v>10</v>
      </c>
      <c r="I723" s="18" t="s">
        <v>11</v>
      </c>
      <c r="J723" s="18" t="s">
        <v>12</v>
      </c>
      <c r="K723" s="476" t="s">
        <v>13</v>
      </c>
      <c r="L723" s="19" t="s">
        <v>14</v>
      </c>
      <c r="M723" s="87"/>
      <c r="N723" s="88"/>
    </row>
    <row r="724" spans="1:14" ht="18.75" customHeight="1">
      <c r="A724" s="22"/>
      <c r="B724" s="23"/>
      <c r="C724" s="23"/>
      <c r="D724" s="24"/>
      <c r="E724" s="24"/>
      <c r="F724" s="24"/>
      <c r="G724" s="25" t="s">
        <v>15</v>
      </c>
      <c r="H724" s="26" t="s">
        <v>165</v>
      </c>
      <c r="I724" s="27" t="s">
        <v>10</v>
      </c>
      <c r="J724" s="27" t="s">
        <v>16</v>
      </c>
      <c r="K724" s="477"/>
      <c r="L724" s="28" t="s">
        <v>147</v>
      </c>
      <c r="M724" s="87"/>
      <c r="N724" s="88"/>
    </row>
    <row r="725" spans="1:14" ht="18.75" customHeight="1">
      <c r="A725" s="199"/>
      <c r="B725" s="200"/>
      <c r="C725" s="12"/>
      <c r="D725" s="201"/>
      <c r="E725" s="12"/>
      <c r="F725" s="202"/>
      <c r="G725" s="203"/>
      <c r="H725" s="194"/>
      <c r="I725" s="77"/>
      <c r="J725" s="204"/>
      <c r="K725" s="204"/>
      <c r="L725" s="52"/>
      <c r="M725" s="87"/>
      <c r="N725" s="88"/>
    </row>
    <row r="726" spans="1:14" ht="18.75" customHeight="1">
      <c r="A726" s="49"/>
      <c r="B726" s="3" t="s">
        <v>150</v>
      </c>
      <c r="C726" s="50"/>
      <c r="E726" s="44"/>
      <c r="F726" s="94"/>
      <c r="G726" s="167" t="s">
        <v>263</v>
      </c>
      <c r="H726" s="195"/>
      <c r="I726" s="55"/>
      <c r="J726" s="40"/>
      <c r="K726" s="40"/>
      <c r="L726" s="33"/>
    </row>
    <row r="727" spans="1:14" ht="18.75" customHeight="1">
      <c r="A727" s="54"/>
      <c r="B727" s="35" t="s">
        <v>126</v>
      </c>
      <c r="C727" s="3" t="s">
        <v>53</v>
      </c>
      <c r="G727" s="168" t="s">
        <v>54</v>
      </c>
      <c r="H727" s="160">
        <v>44790</v>
      </c>
      <c r="I727" s="159">
        <v>25675</v>
      </c>
      <c r="J727" s="33">
        <v>34325</v>
      </c>
      <c r="K727" s="160">
        <v>60000</v>
      </c>
      <c r="L727" s="160">
        <v>60000</v>
      </c>
    </row>
    <row r="728" spans="1:14" ht="18.75" customHeight="1">
      <c r="A728" s="54"/>
      <c r="B728" s="35" t="s">
        <v>126</v>
      </c>
      <c r="C728" s="3" t="s">
        <v>57</v>
      </c>
      <c r="G728" s="168" t="s">
        <v>58</v>
      </c>
      <c r="H728" s="160">
        <v>17954.96</v>
      </c>
      <c r="I728" s="159">
        <v>11700</v>
      </c>
      <c r="J728" s="33">
        <v>14300</v>
      </c>
      <c r="K728" s="160">
        <v>26000</v>
      </c>
      <c r="L728" s="160">
        <v>26000</v>
      </c>
    </row>
    <row r="729" spans="1:14" ht="18.75" customHeight="1">
      <c r="A729" s="54"/>
      <c r="B729" s="35" t="s">
        <v>126</v>
      </c>
      <c r="C729" s="3" t="s">
        <v>264</v>
      </c>
      <c r="G729" s="168" t="s">
        <v>60</v>
      </c>
      <c r="H729" s="160">
        <v>134236.98000000001</v>
      </c>
      <c r="I729" s="159">
        <v>67482.5</v>
      </c>
      <c r="J729" s="33">
        <v>82517.5</v>
      </c>
      <c r="K729" s="160">
        <v>150000</v>
      </c>
      <c r="L729" s="160">
        <v>150000</v>
      </c>
      <c r="M729" s="53" t="s">
        <v>265</v>
      </c>
    </row>
    <row r="730" spans="1:14" ht="18.75" customHeight="1">
      <c r="A730" s="54"/>
      <c r="B730" s="35" t="s">
        <v>126</v>
      </c>
      <c r="C730" s="3" t="s">
        <v>61</v>
      </c>
      <c r="G730" s="168" t="s">
        <v>62</v>
      </c>
      <c r="H730" s="160">
        <v>13468.5</v>
      </c>
      <c r="I730" s="159">
        <v>6000</v>
      </c>
      <c r="J730" s="33">
        <v>9000</v>
      </c>
      <c r="K730" s="160">
        <v>15000</v>
      </c>
      <c r="L730" s="160">
        <v>15000</v>
      </c>
      <c r="M730" s="53"/>
    </row>
    <row r="731" spans="1:14" ht="18.75" hidden="1" customHeight="1">
      <c r="A731" s="54"/>
      <c r="B731" s="35" t="s">
        <v>126</v>
      </c>
      <c r="C731" s="3" t="s">
        <v>153</v>
      </c>
      <c r="G731" s="168" t="s">
        <v>133</v>
      </c>
      <c r="H731" s="160"/>
      <c r="I731" s="159"/>
      <c r="J731" s="33">
        <v>0</v>
      </c>
      <c r="K731" s="160"/>
      <c r="L731" s="160"/>
      <c r="M731" s="53"/>
    </row>
    <row r="732" spans="1:14" ht="18.75" customHeight="1">
      <c r="A732" s="54"/>
      <c r="B732" s="61" t="s">
        <v>19</v>
      </c>
      <c r="C732" s="3" t="s">
        <v>266</v>
      </c>
      <c r="G732" s="168" t="s">
        <v>78</v>
      </c>
      <c r="H732" s="160">
        <v>98150</v>
      </c>
      <c r="I732" s="159">
        <v>73950</v>
      </c>
      <c r="J732" s="33">
        <v>36050</v>
      </c>
      <c r="K732" s="160">
        <v>110000</v>
      </c>
      <c r="L732" s="160">
        <v>110000</v>
      </c>
      <c r="M732" s="53" t="s">
        <v>265</v>
      </c>
    </row>
    <row r="733" spans="1:14" ht="18.75" customHeight="1">
      <c r="A733" s="54"/>
      <c r="B733" s="35" t="s">
        <v>126</v>
      </c>
      <c r="C733" s="3" t="s">
        <v>140</v>
      </c>
      <c r="G733" s="168" t="s">
        <v>98</v>
      </c>
      <c r="H733" s="160">
        <v>62000</v>
      </c>
      <c r="I733" s="159">
        <v>42000</v>
      </c>
      <c r="J733" s="33">
        <v>42000</v>
      </c>
      <c r="K733" s="205">
        <v>84000</v>
      </c>
      <c r="L733" s="205">
        <v>84000</v>
      </c>
      <c r="M733" s="53"/>
    </row>
    <row r="734" spans="1:14" s="44" customFormat="1" ht="18.75" customHeight="1">
      <c r="A734" s="43"/>
      <c r="B734" s="44" t="s">
        <v>249</v>
      </c>
      <c r="G734" s="92"/>
      <c r="H734" s="186">
        <v>370600.44</v>
      </c>
      <c r="I734" s="187">
        <v>226807.5</v>
      </c>
      <c r="J734" s="187">
        <v>218192.5</v>
      </c>
      <c r="K734" s="187">
        <v>445000</v>
      </c>
      <c r="L734" s="186">
        <v>445000</v>
      </c>
      <c r="M734" s="206" t="e">
        <f>+#REF!/K734</f>
        <v>#REF!</v>
      </c>
      <c r="N734" s="88"/>
    </row>
    <row r="735" spans="1:14" s="44" customFormat="1" ht="18.75" customHeight="1">
      <c r="A735" s="29" t="s">
        <v>170</v>
      </c>
      <c r="B735" s="55"/>
      <c r="C735" s="3"/>
      <c r="D735" s="3"/>
      <c r="E735" s="3"/>
      <c r="F735" s="3"/>
      <c r="G735" s="207"/>
      <c r="H735" s="208"/>
      <c r="I735" s="209"/>
      <c r="J735" s="208"/>
      <c r="K735" s="209"/>
      <c r="L735" s="208"/>
      <c r="M735" s="97"/>
      <c r="N735" s="88"/>
    </row>
    <row r="736" spans="1:14" s="44" customFormat="1" ht="18.75" customHeight="1">
      <c r="A736" s="29"/>
      <c r="B736" s="3" t="s">
        <v>103</v>
      </c>
      <c r="C736" s="3"/>
      <c r="D736" s="3"/>
      <c r="E736" s="3"/>
      <c r="F736" s="3"/>
      <c r="G736" s="167" t="s">
        <v>267</v>
      </c>
      <c r="H736" s="160"/>
      <c r="I736" s="174"/>
      <c r="J736" s="160"/>
      <c r="K736" s="174"/>
      <c r="L736" s="160"/>
      <c r="M736" s="97"/>
      <c r="N736" s="88"/>
    </row>
    <row r="737" spans="1:14" s="44" customFormat="1" ht="18.75" customHeight="1">
      <c r="A737" s="29"/>
      <c r="B737" s="35" t="s">
        <v>19</v>
      </c>
      <c r="C737" s="3" t="s">
        <v>268</v>
      </c>
      <c r="D737" s="3"/>
      <c r="E737" s="3"/>
      <c r="F737" s="108"/>
      <c r="G737" s="168" t="s">
        <v>108</v>
      </c>
      <c r="H737" s="160"/>
      <c r="I737" s="174"/>
      <c r="J737" s="160"/>
      <c r="K737" s="174">
        <v>40000</v>
      </c>
      <c r="L737" s="160"/>
      <c r="M737" s="97"/>
      <c r="N737" s="88"/>
    </row>
    <row r="738" spans="1:14" s="44" customFormat="1" ht="18.75" customHeight="1">
      <c r="A738" s="43"/>
      <c r="B738" s="64" t="s">
        <v>111</v>
      </c>
      <c r="C738" s="90"/>
      <c r="G738" s="58"/>
      <c r="H738" s="210">
        <v>0</v>
      </c>
      <c r="I738" s="210">
        <v>0</v>
      </c>
      <c r="J738" s="210">
        <v>0</v>
      </c>
      <c r="K738" s="210">
        <v>40000</v>
      </c>
      <c r="L738" s="210">
        <v>0</v>
      </c>
      <c r="M738" s="97"/>
      <c r="N738" s="88"/>
    </row>
    <row r="739" spans="1:14" ht="18.75" customHeight="1">
      <c r="A739" s="43" t="s">
        <v>112</v>
      </c>
      <c r="B739" s="64"/>
      <c r="C739" s="44"/>
      <c r="D739" s="44"/>
      <c r="E739" s="44"/>
      <c r="F739" s="44"/>
      <c r="G739" s="96"/>
      <c r="H739" s="66">
        <v>370600.44</v>
      </c>
      <c r="I739" s="66">
        <v>226807.5</v>
      </c>
      <c r="J739" s="66">
        <v>218192.5</v>
      </c>
      <c r="K739" s="66">
        <v>485000</v>
      </c>
      <c r="L739" s="66">
        <v>445000</v>
      </c>
      <c r="M739" s="53"/>
    </row>
    <row r="740" spans="1:14" ht="18.75" customHeight="1">
      <c r="A740" s="43"/>
      <c r="B740" s="64"/>
      <c r="C740" s="44"/>
      <c r="D740" s="44"/>
      <c r="E740" s="44"/>
      <c r="F740" s="44"/>
      <c r="G740" s="123"/>
      <c r="H740" s="119"/>
      <c r="I740" s="143"/>
      <c r="J740" s="142"/>
      <c r="K740" s="143"/>
      <c r="L740" s="143"/>
      <c r="M740" s="53"/>
    </row>
    <row r="741" spans="1:14" ht="18.75" customHeight="1">
      <c r="A741" s="43"/>
      <c r="B741" s="64"/>
      <c r="C741" s="44"/>
      <c r="D741" s="44"/>
      <c r="E741" s="44"/>
      <c r="F741" s="44"/>
      <c r="G741" s="123"/>
      <c r="H741" s="142"/>
      <c r="I741" s="143"/>
      <c r="J741" s="142"/>
      <c r="K741" s="143"/>
      <c r="L741" s="143"/>
      <c r="M741" s="53"/>
    </row>
    <row r="742" spans="1:14" ht="18.75" customHeight="1">
      <c r="A742" s="43"/>
      <c r="B742" s="64"/>
      <c r="C742" s="44"/>
      <c r="D742" s="44"/>
      <c r="E742" s="44"/>
      <c r="F742" s="44"/>
      <c r="G742" s="123"/>
      <c r="H742" s="142"/>
      <c r="I742" s="143"/>
      <c r="J742" s="142"/>
      <c r="K742" s="143"/>
      <c r="L742" s="143"/>
      <c r="M742" s="53"/>
    </row>
    <row r="743" spans="1:14" ht="18.75" customHeight="1">
      <c r="A743" s="43"/>
      <c r="B743" s="64"/>
      <c r="C743" s="44"/>
      <c r="D743" s="44"/>
      <c r="E743" s="44"/>
      <c r="F743" s="44"/>
      <c r="G743" s="123"/>
      <c r="H743" s="142"/>
      <c r="I743" s="143"/>
      <c r="J743" s="142"/>
      <c r="K743" s="143"/>
      <c r="L743" s="143"/>
      <c r="M743" s="53"/>
    </row>
    <row r="744" spans="1:14" ht="18.75" customHeight="1">
      <c r="A744" s="43"/>
      <c r="B744" s="64"/>
      <c r="C744" s="44"/>
      <c r="D744" s="44"/>
      <c r="E744" s="44"/>
      <c r="F744" s="44"/>
      <c r="G744" s="123"/>
      <c r="H744" s="142"/>
      <c r="I744" s="143"/>
      <c r="J744" s="142"/>
      <c r="K744" s="143"/>
      <c r="L744" s="143"/>
      <c r="M744" s="53"/>
    </row>
    <row r="745" spans="1:14" ht="18.75" customHeight="1">
      <c r="A745" s="43"/>
      <c r="B745" s="64"/>
      <c r="C745" s="44"/>
      <c r="D745" s="44"/>
      <c r="E745" s="44"/>
      <c r="F745" s="44"/>
      <c r="G745" s="123"/>
      <c r="H745" s="142"/>
      <c r="I745" s="143"/>
      <c r="J745" s="142"/>
      <c r="K745" s="143"/>
      <c r="L745" s="143"/>
      <c r="M745" s="53"/>
    </row>
    <row r="746" spans="1:14" ht="18.75" customHeight="1">
      <c r="A746" s="43"/>
      <c r="B746" s="64"/>
      <c r="C746" s="44"/>
      <c r="D746" s="44"/>
      <c r="E746" s="44"/>
      <c r="F746" s="44"/>
      <c r="G746" s="123"/>
      <c r="H746" s="142"/>
      <c r="I746" s="143"/>
      <c r="J746" s="142"/>
      <c r="K746" s="143"/>
      <c r="L746" s="143"/>
      <c r="M746" s="53"/>
    </row>
    <row r="747" spans="1:14" ht="18.75" customHeight="1">
      <c r="A747" s="43"/>
      <c r="B747" s="64"/>
      <c r="C747" s="44"/>
      <c r="D747" s="44"/>
      <c r="E747" s="44"/>
      <c r="F747" s="44"/>
      <c r="G747" s="123"/>
      <c r="H747" s="142"/>
      <c r="I747" s="143"/>
      <c r="J747" s="142"/>
      <c r="K747" s="143"/>
      <c r="L747" s="143"/>
      <c r="M747" s="53"/>
    </row>
    <row r="748" spans="1:14" ht="18.75" customHeight="1">
      <c r="A748" s="43"/>
      <c r="B748" s="64"/>
      <c r="C748" s="44"/>
      <c r="D748" s="44"/>
      <c r="E748" s="44"/>
      <c r="F748" s="44"/>
      <c r="G748" s="123"/>
      <c r="H748" s="142"/>
      <c r="I748" s="143"/>
      <c r="J748" s="142"/>
      <c r="K748" s="143"/>
      <c r="L748" s="143"/>
      <c r="M748" s="53"/>
    </row>
    <row r="749" spans="1:14" ht="18.75" customHeight="1">
      <c r="A749" s="43"/>
      <c r="B749" s="64"/>
      <c r="C749" s="44"/>
      <c r="D749" s="44"/>
      <c r="E749" s="44"/>
      <c r="F749" s="44"/>
      <c r="G749" s="123"/>
      <c r="H749" s="142"/>
      <c r="I749" s="143"/>
      <c r="J749" s="142"/>
      <c r="K749" s="143"/>
      <c r="L749" s="143"/>
      <c r="M749" s="53"/>
    </row>
    <row r="750" spans="1:14" ht="18.75" customHeight="1">
      <c r="A750" s="43"/>
      <c r="B750" s="64"/>
      <c r="C750" s="44"/>
      <c r="D750" s="44"/>
      <c r="E750" s="44"/>
      <c r="F750" s="44"/>
      <c r="G750" s="98"/>
      <c r="H750" s="147"/>
      <c r="I750" s="143"/>
      <c r="J750" s="142"/>
      <c r="K750" s="143"/>
      <c r="L750" s="143"/>
    </row>
    <row r="751" spans="1:14" ht="18.75" customHeight="1">
      <c r="A751" s="76" t="s">
        <v>113</v>
      </c>
      <c r="B751" s="77"/>
      <c r="C751" s="78"/>
      <c r="D751" s="78"/>
      <c r="E751" s="78"/>
      <c r="F751" s="78"/>
      <c r="G751" s="79" t="s">
        <v>114</v>
      </c>
      <c r="I751" s="80"/>
      <c r="J751" s="80" t="s">
        <v>115</v>
      </c>
      <c r="K751" s="80"/>
      <c r="L751" s="81"/>
    </row>
    <row r="752" spans="1:14" ht="18.75" customHeight="1">
      <c r="A752" s="54"/>
      <c r="B752" s="55"/>
      <c r="G752" s="198"/>
      <c r="L752" s="32"/>
    </row>
    <row r="753" spans="1:12" ht="18.75" customHeight="1">
      <c r="A753" s="54"/>
      <c r="B753" s="55"/>
      <c r="L753" s="32"/>
    </row>
    <row r="754" spans="1:12" ht="18.75" customHeight="1">
      <c r="A754" s="488" t="s">
        <v>269</v>
      </c>
      <c r="B754" s="480"/>
      <c r="C754" s="480"/>
      <c r="D754" s="480"/>
      <c r="E754" s="480"/>
      <c r="F754" s="480"/>
      <c r="G754" s="30" t="s">
        <v>117</v>
      </c>
      <c r="H754" s="30"/>
      <c r="I754" s="61"/>
      <c r="J754" s="480" t="s">
        <v>116</v>
      </c>
      <c r="K754" s="480"/>
      <c r="L754" s="481"/>
    </row>
    <row r="755" spans="1:12" ht="18.75" customHeight="1">
      <c r="A755" s="488" t="s">
        <v>270</v>
      </c>
      <c r="B755" s="480"/>
      <c r="C755" s="480"/>
      <c r="D755" s="480"/>
      <c r="E755" s="480"/>
      <c r="F755" s="480"/>
      <c r="G755" s="30" t="s">
        <v>119</v>
      </c>
      <c r="H755" s="61"/>
      <c r="I755" s="61"/>
      <c r="J755" s="480" t="s">
        <v>120</v>
      </c>
      <c r="K755" s="480"/>
      <c r="L755" s="481"/>
    </row>
    <row r="756" spans="1:12" ht="18.75" customHeight="1">
      <c r="A756" s="34"/>
      <c r="C756" s="61"/>
      <c r="D756" s="61"/>
      <c r="E756" s="61"/>
      <c r="F756" s="61"/>
      <c r="G756" s="30"/>
      <c r="H756" s="30"/>
      <c r="I756" s="30"/>
      <c r="J756" s="61"/>
      <c r="K756" s="61"/>
      <c r="L756" s="122"/>
    </row>
    <row r="757" spans="1:12" ht="18.75" customHeight="1">
      <c r="A757" s="113"/>
      <c r="B757" s="113"/>
      <c r="C757" s="113"/>
      <c r="D757" s="113"/>
      <c r="E757" s="113"/>
      <c r="F757" s="113"/>
      <c r="G757" s="112"/>
      <c r="H757" s="112"/>
      <c r="I757" s="112"/>
      <c r="J757" s="113"/>
      <c r="K757" s="113"/>
      <c r="L757" s="113"/>
    </row>
    <row r="758" spans="1:12" ht="18.75" customHeight="1">
      <c r="A758" s="61"/>
      <c r="C758" s="61"/>
      <c r="D758" s="61"/>
      <c r="E758" s="61"/>
      <c r="F758" s="61"/>
      <c r="G758" s="30"/>
      <c r="H758" s="30"/>
      <c r="I758" s="30"/>
      <c r="J758" s="61"/>
      <c r="K758" s="61"/>
      <c r="L758" s="61"/>
    </row>
    <row r="759" spans="1:12" ht="15.75" customHeight="1">
      <c r="A759" s="465" t="s">
        <v>0</v>
      </c>
      <c r="B759" s="466"/>
      <c r="C759" s="466"/>
      <c r="D759" s="466"/>
      <c r="E759" s="466"/>
      <c r="F759" s="466"/>
      <c r="G759" s="466"/>
      <c r="H759" s="466"/>
      <c r="I759" s="466"/>
      <c r="J759" s="466"/>
      <c r="K759" s="466"/>
      <c r="L759" s="467"/>
    </row>
    <row r="760" spans="1:12" ht="15.75" customHeight="1">
      <c r="A760" s="468" t="s">
        <v>1</v>
      </c>
      <c r="B760" s="469"/>
      <c r="C760" s="469"/>
      <c r="D760" s="469"/>
      <c r="E760" s="469"/>
      <c r="F760" s="469"/>
      <c r="G760" s="469"/>
      <c r="H760" s="469"/>
      <c r="I760" s="469"/>
      <c r="J760" s="469"/>
      <c r="K760" s="469"/>
      <c r="L760" s="470"/>
    </row>
    <row r="761" spans="1:12" ht="15" customHeight="1">
      <c r="A761" s="468" t="s">
        <v>2</v>
      </c>
      <c r="B761" s="469"/>
      <c r="C761" s="469"/>
      <c r="D761" s="469"/>
      <c r="E761" s="469"/>
      <c r="F761" s="469"/>
      <c r="G761" s="469"/>
      <c r="H761" s="469"/>
      <c r="I761" s="469"/>
      <c r="J761" s="469"/>
      <c r="K761" s="469"/>
      <c r="L761" s="470"/>
    </row>
    <row r="762" spans="1:12" ht="12.75" customHeight="1">
      <c r="A762" s="101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102"/>
    </row>
    <row r="763" spans="1:12" ht="13.5" customHeight="1">
      <c r="A763" s="4" t="s">
        <v>3</v>
      </c>
      <c r="B763" s="5"/>
      <c r="C763" s="6"/>
      <c r="D763" s="6"/>
      <c r="E763" s="6"/>
      <c r="F763" s="5" t="s">
        <v>271</v>
      </c>
      <c r="G763" s="6"/>
      <c r="H763" s="6"/>
      <c r="I763" s="6"/>
      <c r="J763" s="7"/>
      <c r="K763" s="7"/>
      <c r="L763" s="102"/>
    </row>
    <row r="764" spans="1:12" ht="15.75" customHeight="1">
      <c r="A764" s="4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130"/>
    </row>
    <row r="765" spans="1:12" ht="12" customHeight="1">
      <c r="A765" s="10"/>
      <c r="B765" s="11"/>
      <c r="C765" s="11"/>
      <c r="D765" s="12"/>
      <c r="E765" s="12"/>
      <c r="F765" s="12"/>
      <c r="G765" s="137"/>
      <c r="H765" s="18" t="s">
        <v>5</v>
      </c>
      <c r="I765" s="471" t="s">
        <v>6</v>
      </c>
      <c r="J765" s="472"/>
      <c r="K765" s="473"/>
      <c r="L765" s="15" t="s">
        <v>7</v>
      </c>
    </row>
    <row r="766" spans="1:12" ht="12" customHeight="1">
      <c r="A766" s="474" t="s">
        <v>8</v>
      </c>
      <c r="B766" s="475"/>
      <c r="C766" s="475"/>
      <c r="D766" s="475"/>
      <c r="E766" s="475"/>
      <c r="F766" s="475"/>
      <c r="G766" s="123" t="s">
        <v>9</v>
      </c>
      <c r="H766" s="125" t="s">
        <v>10</v>
      </c>
      <c r="I766" s="18" t="s">
        <v>11</v>
      </c>
      <c r="J766" s="18" t="s">
        <v>12</v>
      </c>
      <c r="K766" s="476" t="s">
        <v>13</v>
      </c>
      <c r="L766" s="19" t="s">
        <v>14</v>
      </c>
    </row>
    <row r="767" spans="1:12" ht="13.5" customHeight="1">
      <c r="A767" s="22"/>
      <c r="B767" s="23"/>
      <c r="C767" s="23"/>
      <c r="D767" s="24"/>
      <c r="E767" s="24"/>
      <c r="F767" s="24"/>
      <c r="G767" s="138" t="s">
        <v>15</v>
      </c>
      <c r="H767" s="139" t="s">
        <v>165</v>
      </c>
      <c r="I767" s="27" t="s">
        <v>10</v>
      </c>
      <c r="J767" s="27" t="s">
        <v>16</v>
      </c>
      <c r="K767" s="477"/>
      <c r="L767" s="28" t="s">
        <v>147</v>
      </c>
    </row>
    <row r="768" spans="1:12" ht="15.75" customHeight="1">
      <c r="A768" s="54" t="s">
        <v>272</v>
      </c>
      <c r="B768" s="3"/>
      <c r="G768" s="167" t="s">
        <v>273</v>
      </c>
      <c r="H768" s="33"/>
      <c r="J768" s="33"/>
      <c r="L768" s="33"/>
    </row>
    <row r="769" spans="1:14" ht="13.5">
      <c r="A769" s="54"/>
      <c r="B769" s="35" t="s">
        <v>19</v>
      </c>
      <c r="C769" s="3" t="s">
        <v>20</v>
      </c>
      <c r="G769" s="168" t="s">
        <v>21</v>
      </c>
      <c r="H769" s="33">
        <v>770772</v>
      </c>
      <c r="I769" s="2">
        <v>430332</v>
      </c>
      <c r="J769" s="40">
        <v>430332</v>
      </c>
      <c r="K769" s="40">
        <v>860664</v>
      </c>
      <c r="L769" s="33">
        <v>1092312</v>
      </c>
    </row>
    <row r="770" spans="1:14" ht="13.5">
      <c r="A770" s="54"/>
      <c r="B770" s="35" t="s">
        <v>19</v>
      </c>
      <c r="C770" s="3" t="s">
        <v>123</v>
      </c>
      <c r="G770" s="168" t="s">
        <v>23</v>
      </c>
      <c r="H770" s="41">
        <v>72000</v>
      </c>
      <c r="I770" s="39">
        <v>36000</v>
      </c>
      <c r="J770" s="40">
        <v>36000</v>
      </c>
      <c r="K770" s="40">
        <v>72000</v>
      </c>
      <c r="L770" s="33">
        <v>72000</v>
      </c>
    </row>
    <row r="771" spans="1:14" ht="13.5">
      <c r="A771" s="54"/>
      <c r="B771" s="35" t="s">
        <v>19</v>
      </c>
      <c r="C771" s="3" t="s">
        <v>24</v>
      </c>
      <c r="G771" s="168" t="s">
        <v>25</v>
      </c>
      <c r="H771" s="41">
        <v>72000</v>
      </c>
      <c r="I771" s="39">
        <v>36000</v>
      </c>
      <c r="J771" s="40">
        <v>36000</v>
      </c>
      <c r="K771" s="40">
        <v>72000</v>
      </c>
      <c r="L771" s="33">
        <v>72000</v>
      </c>
    </row>
    <row r="772" spans="1:14" ht="13.5">
      <c r="A772" s="54"/>
      <c r="B772" s="35" t="s">
        <v>19</v>
      </c>
      <c r="C772" s="3" t="s">
        <v>26</v>
      </c>
      <c r="G772" s="158" t="s">
        <v>27</v>
      </c>
      <c r="H772" s="38">
        <v>72000</v>
      </c>
      <c r="I772" s="39">
        <v>36000</v>
      </c>
      <c r="J772" s="40">
        <v>36000</v>
      </c>
      <c r="K772" s="40">
        <v>72000</v>
      </c>
      <c r="L772" s="33">
        <v>72000</v>
      </c>
    </row>
    <row r="773" spans="1:14" ht="13.5">
      <c r="A773" s="54"/>
      <c r="B773" s="35" t="s">
        <v>19</v>
      </c>
      <c r="C773" s="3" t="s">
        <v>28</v>
      </c>
      <c r="G773" s="158" t="s">
        <v>29</v>
      </c>
      <c r="H773" s="38">
        <v>15000</v>
      </c>
      <c r="I773" s="39">
        <v>15000</v>
      </c>
      <c r="J773" s="40">
        <v>0</v>
      </c>
      <c r="K773" s="40">
        <v>15000</v>
      </c>
      <c r="L773" s="33">
        <v>18000</v>
      </c>
    </row>
    <row r="774" spans="1:14" ht="13.5">
      <c r="A774" s="54"/>
      <c r="B774" s="35" t="s">
        <v>19</v>
      </c>
      <c r="C774" s="3" t="s">
        <v>124</v>
      </c>
      <c r="G774" s="158" t="s">
        <v>31</v>
      </c>
      <c r="H774" s="38">
        <v>92492.64</v>
      </c>
      <c r="I774" s="39">
        <v>51639.839999999997</v>
      </c>
      <c r="J774" s="40">
        <v>51640.160000000003</v>
      </c>
      <c r="K774" s="40">
        <v>103280</v>
      </c>
      <c r="L774" s="33">
        <v>131078</v>
      </c>
    </row>
    <row r="775" spans="1:14" ht="13.5">
      <c r="A775" s="54"/>
      <c r="B775" s="35" t="s">
        <v>19</v>
      </c>
      <c r="C775" s="3" t="s">
        <v>32</v>
      </c>
      <c r="G775" s="158" t="s">
        <v>33</v>
      </c>
      <c r="H775" s="38">
        <v>6553.86</v>
      </c>
      <c r="I775" s="39">
        <v>1800</v>
      </c>
      <c r="J775" s="40">
        <v>1800</v>
      </c>
      <c r="K775" s="40">
        <v>3600</v>
      </c>
      <c r="L775" s="33">
        <v>3600</v>
      </c>
    </row>
    <row r="776" spans="1:14" ht="13.5">
      <c r="A776" s="54"/>
      <c r="B776" s="35" t="s">
        <v>19</v>
      </c>
      <c r="C776" s="3" t="s">
        <v>34</v>
      </c>
      <c r="G776" s="158" t="s">
        <v>35</v>
      </c>
      <c r="H776" s="38">
        <v>7650</v>
      </c>
      <c r="I776" s="39">
        <v>4950</v>
      </c>
      <c r="J776" s="40">
        <v>1950</v>
      </c>
      <c r="K776" s="40">
        <v>6900</v>
      </c>
      <c r="L776" s="33">
        <v>9900</v>
      </c>
    </row>
    <row r="777" spans="1:14" ht="13.5">
      <c r="A777" s="54"/>
      <c r="B777" s="35" t="s">
        <v>19</v>
      </c>
      <c r="C777" s="3" t="s">
        <v>36</v>
      </c>
      <c r="G777" s="158" t="s">
        <v>37</v>
      </c>
      <c r="H777" s="38">
        <v>3133.44</v>
      </c>
      <c r="I777" s="39">
        <v>1618.08</v>
      </c>
      <c r="J777" s="40">
        <v>1618.92</v>
      </c>
      <c r="K777" s="40">
        <v>3237</v>
      </c>
      <c r="L777" s="33">
        <v>2277</v>
      </c>
    </row>
    <row r="778" spans="1:14" ht="13.5">
      <c r="A778" s="54"/>
      <c r="B778" s="35" t="s">
        <v>19</v>
      </c>
      <c r="C778" s="3" t="s">
        <v>40</v>
      </c>
      <c r="G778" s="158" t="s">
        <v>41</v>
      </c>
      <c r="H778" s="38">
        <v>48173.25</v>
      </c>
      <c r="I778" s="39"/>
      <c r="J778" s="40"/>
      <c r="K778" s="40"/>
      <c r="L778" s="33"/>
    </row>
    <row r="779" spans="1:14" ht="13.5">
      <c r="A779" s="54"/>
      <c r="B779" s="35" t="s">
        <v>19</v>
      </c>
      <c r="C779" s="3" t="s">
        <v>42</v>
      </c>
      <c r="G779" s="158" t="s">
        <v>43</v>
      </c>
      <c r="H779" s="38">
        <v>64231</v>
      </c>
      <c r="I779" s="39"/>
      <c r="J779" s="40"/>
      <c r="K779" s="40"/>
      <c r="L779" s="33"/>
    </row>
    <row r="780" spans="1:14" ht="13.5">
      <c r="A780" s="54"/>
      <c r="B780" s="35" t="s">
        <v>19</v>
      </c>
      <c r="C780" s="3" t="s">
        <v>44</v>
      </c>
      <c r="G780" s="158" t="s">
        <v>45</v>
      </c>
      <c r="H780" s="38">
        <v>15000</v>
      </c>
      <c r="I780" s="39"/>
      <c r="J780" s="40">
        <v>0</v>
      </c>
      <c r="K780" s="40"/>
      <c r="L780" s="33"/>
    </row>
    <row r="781" spans="1:14" ht="13.5">
      <c r="A781" s="54"/>
      <c r="B781" s="35" t="s">
        <v>19</v>
      </c>
      <c r="C781" s="3" t="s">
        <v>48</v>
      </c>
      <c r="G781" s="158" t="s">
        <v>41</v>
      </c>
      <c r="H781" s="38">
        <v>42000</v>
      </c>
      <c r="I781" s="39"/>
      <c r="J781" s="40">
        <v>0</v>
      </c>
      <c r="K781" s="40"/>
      <c r="L781" s="33"/>
    </row>
    <row r="782" spans="1:14" s="44" customFormat="1" ht="13.5">
      <c r="A782" s="43" t="s">
        <v>50</v>
      </c>
      <c r="B782" s="21"/>
      <c r="F782" s="94"/>
      <c r="G782" s="58"/>
      <c r="H782" s="47">
        <v>1281006.19</v>
      </c>
      <c r="I782" s="47">
        <v>613339.91999999993</v>
      </c>
      <c r="J782" s="129">
        <v>595341.08000000007</v>
      </c>
      <c r="K782" s="129">
        <v>1208681</v>
      </c>
      <c r="L782" s="47">
        <v>1473167</v>
      </c>
      <c r="M782" s="87"/>
      <c r="N782" s="88"/>
    </row>
    <row r="783" spans="1:14" ht="13.5">
      <c r="A783" s="54" t="s">
        <v>150</v>
      </c>
      <c r="B783" s="35"/>
      <c r="D783" s="50"/>
      <c r="G783" s="167" t="s">
        <v>274</v>
      </c>
      <c r="H783" s="52"/>
      <c r="J783" s="40"/>
      <c r="K783" s="40"/>
      <c r="L783" s="33"/>
    </row>
    <row r="784" spans="1:14" ht="13.5">
      <c r="A784" s="54"/>
      <c r="B784" s="35" t="s">
        <v>19</v>
      </c>
      <c r="C784" s="3" t="s">
        <v>201</v>
      </c>
      <c r="F784" s="108"/>
      <c r="G784" s="168" t="s">
        <v>54</v>
      </c>
      <c r="H784" s="33">
        <v>17200</v>
      </c>
      <c r="I784" s="32">
        <v>26540</v>
      </c>
      <c r="J784" s="40">
        <v>23460</v>
      </c>
      <c r="K784" s="33">
        <v>50000</v>
      </c>
      <c r="L784" s="211">
        <v>50000</v>
      </c>
    </row>
    <row r="785" spans="1:12" ht="13.5">
      <c r="A785" s="54"/>
      <c r="B785" s="35" t="s">
        <v>19</v>
      </c>
      <c r="C785" s="3" t="s">
        <v>55</v>
      </c>
      <c r="F785" s="108"/>
      <c r="G785" s="168" t="s">
        <v>56</v>
      </c>
      <c r="H785" s="33">
        <v>10500</v>
      </c>
      <c r="I785" s="32"/>
      <c r="J785" s="40">
        <v>40000</v>
      </c>
      <c r="K785" s="33">
        <v>40000</v>
      </c>
      <c r="L785" s="211">
        <v>45000</v>
      </c>
    </row>
    <row r="786" spans="1:12" ht="13.5">
      <c r="A786" s="54"/>
      <c r="B786" s="35" t="s">
        <v>19</v>
      </c>
      <c r="C786" s="3" t="s">
        <v>57</v>
      </c>
      <c r="F786" s="108"/>
      <c r="G786" s="168" t="s">
        <v>58</v>
      </c>
      <c r="H786" s="33">
        <v>12391</v>
      </c>
      <c r="I786" s="32">
        <v>720</v>
      </c>
      <c r="J786" s="40">
        <v>28080</v>
      </c>
      <c r="K786" s="33">
        <v>28800</v>
      </c>
      <c r="L786" s="211">
        <v>33950</v>
      </c>
    </row>
    <row r="787" spans="1:12" ht="13.5">
      <c r="A787" s="54"/>
      <c r="B787" s="35" t="s">
        <v>19</v>
      </c>
      <c r="C787" s="3" t="s">
        <v>61</v>
      </c>
      <c r="F787" s="108"/>
      <c r="G787" s="168" t="s">
        <v>62</v>
      </c>
      <c r="H787" s="33">
        <v>16401</v>
      </c>
      <c r="I787" s="32"/>
      <c r="J787" s="40">
        <v>15000</v>
      </c>
      <c r="K787" s="33">
        <v>15000</v>
      </c>
      <c r="L787" s="212">
        <v>15000</v>
      </c>
    </row>
    <row r="788" spans="1:12" ht="13.5">
      <c r="A788" s="54"/>
      <c r="B788" s="35" t="s">
        <v>19</v>
      </c>
      <c r="C788" s="3" t="s">
        <v>63</v>
      </c>
      <c r="F788" s="108"/>
      <c r="G788" s="168" t="s">
        <v>64</v>
      </c>
      <c r="H788" s="33"/>
      <c r="I788" s="32">
        <v>1200</v>
      </c>
      <c r="J788" s="40">
        <v>1200</v>
      </c>
      <c r="K788" s="33">
        <v>2400</v>
      </c>
      <c r="L788" s="212">
        <v>2400</v>
      </c>
    </row>
    <row r="789" spans="1:12" ht="13.5">
      <c r="A789" s="54"/>
      <c r="B789" s="35" t="s">
        <v>19</v>
      </c>
      <c r="C789" s="3" t="s">
        <v>202</v>
      </c>
      <c r="F789" s="108"/>
      <c r="G789" s="168" t="s">
        <v>68</v>
      </c>
      <c r="H789" s="33"/>
      <c r="I789" s="32"/>
      <c r="J789" s="40">
        <v>2000</v>
      </c>
      <c r="K789" s="33">
        <v>2000</v>
      </c>
      <c r="L789" s="211">
        <v>2000</v>
      </c>
    </row>
    <row r="790" spans="1:12" ht="13.5">
      <c r="A790" s="54"/>
      <c r="B790" s="35" t="s">
        <v>19</v>
      </c>
      <c r="C790" s="3" t="s">
        <v>69</v>
      </c>
      <c r="F790" s="108"/>
      <c r="G790" s="168" t="s">
        <v>70</v>
      </c>
      <c r="H790" s="33">
        <v>3750</v>
      </c>
      <c r="I790" s="32">
        <v>8392.1</v>
      </c>
      <c r="J790" s="40">
        <v>6607.9</v>
      </c>
      <c r="K790" s="33">
        <v>15000</v>
      </c>
      <c r="L790" s="211">
        <v>15000</v>
      </c>
    </row>
    <row r="791" spans="1:12" ht="13.5">
      <c r="A791" s="54"/>
      <c r="B791" s="35" t="s">
        <v>19</v>
      </c>
      <c r="C791" s="3" t="s">
        <v>153</v>
      </c>
      <c r="F791" s="108"/>
      <c r="G791" s="168" t="s">
        <v>133</v>
      </c>
      <c r="H791" s="33"/>
      <c r="I791" s="32"/>
      <c r="J791" s="40">
        <v>20000</v>
      </c>
      <c r="K791" s="33">
        <v>20000</v>
      </c>
      <c r="L791" s="211">
        <v>20000</v>
      </c>
    </row>
    <row r="792" spans="1:12" ht="13.5">
      <c r="A792" s="54"/>
      <c r="B792" s="35" t="s">
        <v>19</v>
      </c>
      <c r="C792" s="3" t="s">
        <v>169</v>
      </c>
      <c r="F792" s="108"/>
      <c r="G792" s="168" t="s">
        <v>76</v>
      </c>
      <c r="H792" s="33"/>
      <c r="I792" s="32"/>
      <c r="J792" s="40">
        <v>15000</v>
      </c>
      <c r="K792" s="33">
        <v>15000</v>
      </c>
      <c r="L792" s="211">
        <v>15000</v>
      </c>
    </row>
    <row r="793" spans="1:12" ht="13.5">
      <c r="A793" s="54"/>
      <c r="B793" s="35" t="s">
        <v>126</v>
      </c>
      <c r="C793" s="3" t="s">
        <v>85</v>
      </c>
      <c r="F793" s="108"/>
      <c r="G793" s="168" t="s">
        <v>86</v>
      </c>
      <c r="H793" s="33">
        <v>2000</v>
      </c>
      <c r="I793" s="32"/>
      <c r="J793" s="40">
        <v>3000</v>
      </c>
      <c r="K793" s="33">
        <v>3000</v>
      </c>
      <c r="L793" s="211">
        <v>3000</v>
      </c>
    </row>
    <row r="794" spans="1:12" ht="13.5">
      <c r="A794" s="54"/>
      <c r="B794" s="35" t="s">
        <v>126</v>
      </c>
      <c r="C794" s="3" t="s">
        <v>87</v>
      </c>
      <c r="F794" s="108"/>
      <c r="G794" s="168" t="s">
        <v>88</v>
      </c>
      <c r="H794" s="33"/>
      <c r="I794" s="32">
        <v>2300</v>
      </c>
      <c r="J794" s="40">
        <v>700</v>
      </c>
      <c r="K794" s="33">
        <v>3000</v>
      </c>
      <c r="L794" s="211">
        <v>3000</v>
      </c>
    </row>
    <row r="795" spans="1:12" ht="15">
      <c r="A795" s="54"/>
      <c r="B795" s="35" t="s">
        <v>19</v>
      </c>
      <c r="C795" s="478" t="s">
        <v>205</v>
      </c>
      <c r="D795" s="486"/>
      <c r="E795" s="486"/>
      <c r="F795" s="487"/>
      <c r="G795" s="168" t="s">
        <v>92</v>
      </c>
      <c r="H795" s="33"/>
      <c r="I795" s="32"/>
      <c r="J795" s="40">
        <v>5000</v>
      </c>
      <c r="K795" s="33">
        <v>5000</v>
      </c>
      <c r="L795" s="211">
        <v>5000</v>
      </c>
    </row>
    <row r="796" spans="1:12" ht="13.5">
      <c r="A796" s="54"/>
      <c r="B796" s="35"/>
      <c r="C796" s="3" t="s">
        <v>140</v>
      </c>
      <c r="F796" s="108"/>
      <c r="G796" s="168" t="s">
        <v>98</v>
      </c>
      <c r="H796" s="33">
        <v>3099.41</v>
      </c>
      <c r="I796" s="32"/>
      <c r="J796" s="40">
        <v>5000</v>
      </c>
      <c r="K796" s="33">
        <v>3800</v>
      </c>
      <c r="L796" s="213">
        <v>3800</v>
      </c>
    </row>
    <row r="797" spans="1:12" ht="13.5">
      <c r="A797" s="54"/>
      <c r="B797" s="3" t="s">
        <v>141</v>
      </c>
      <c r="G797" s="158"/>
      <c r="H797" s="214">
        <v>65341.41</v>
      </c>
      <c r="I797" s="134">
        <v>39152.1</v>
      </c>
      <c r="J797" s="215">
        <v>165047.9</v>
      </c>
      <c r="K797" s="134">
        <v>203000</v>
      </c>
      <c r="L797" s="135">
        <v>213150</v>
      </c>
    </row>
    <row r="798" spans="1:12" ht="13.5">
      <c r="A798" s="4" t="s">
        <v>112</v>
      </c>
      <c r="B798" s="23"/>
      <c r="C798" s="24"/>
      <c r="D798" s="24"/>
      <c r="E798" s="24"/>
      <c r="F798" s="24"/>
      <c r="G798" s="99"/>
      <c r="H798" s="153">
        <v>1346347.5999999999</v>
      </c>
      <c r="I798" s="153">
        <v>652492.0199999999</v>
      </c>
      <c r="J798" s="153">
        <v>760388.9800000001</v>
      </c>
      <c r="K798" s="153">
        <v>1411681</v>
      </c>
      <c r="L798" s="153">
        <v>1686317</v>
      </c>
    </row>
    <row r="799" spans="1:12" ht="13.5">
      <c r="A799" s="149"/>
      <c r="B799" s="64"/>
      <c r="C799" s="44"/>
      <c r="D799" s="44"/>
      <c r="E799" s="44"/>
      <c r="F799" s="44"/>
      <c r="G799" s="216"/>
      <c r="H799" s="156"/>
      <c r="I799" s="156"/>
      <c r="J799" s="156"/>
      <c r="K799" s="156"/>
      <c r="L799" s="154"/>
    </row>
    <row r="800" spans="1:12" ht="13.5">
      <c r="A800" s="149"/>
      <c r="B800" s="64"/>
      <c r="C800" s="44"/>
      <c r="D800" s="44"/>
      <c r="E800" s="44"/>
      <c r="F800" s="44"/>
      <c r="G800" s="216"/>
      <c r="H800" s="156"/>
      <c r="I800" s="156"/>
      <c r="J800" s="156"/>
      <c r="K800" s="156"/>
      <c r="L800" s="154"/>
    </row>
    <row r="801" spans="1:12" ht="13.5">
      <c r="A801" s="149"/>
      <c r="B801" s="64"/>
      <c r="C801" s="44"/>
      <c r="D801" s="44"/>
      <c r="E801" s="44"/>
      <c r="F801" s="44"/>
      <c r="G801" s="216"/>
      <c r="H801" s="156"/>
      <c r="I801" s="156"/>
      <c r="J801" s="156"/>
      <c r="K801" s="156"/>
      <c r="L801" s="154"/>
    </row>
    <row r="802" spans="1:12" ht="13.5">
      <c r="A802" s="149"/>
      <c r="B802" s="64"/>
      <c r="C802" s="44"/>
      <c r="D802" s="44"/>
      <c r="E802" s="44"/>
      <c r="F802" s="44"/>
      <c r="G802" s="216"/>
      <c r="H802" s="156"/>
      <c r="I802" s="156"/>
      <c r="J802" s="156"/>
      <c r="K802" s="156"/>
      <c r="L802" s="154"/>
    </row>
    <row r="803" spans="1:12" ht="18.75" customHeight="1">
      <c r="A803" s="54" t="s">
        <v>113</v>
      </c>
      <c r="B803" s="55"/>
      <c r="G803" s="198" t="s">
        <v>114</v>
      </c>
      <c r="J803" s="2" t="s">
        <v>115</v>
      </c>
      <c r="L803" s="32"/>
    </row>
    <row r="804" spans="1:12" ht="18.75" customHeight="1">
      <c r="A804" s="54"/>
      <c r="B804" s="55"/>
      <c r="G804" s="198"/>
      <c r="L804" s="32"/>
    </row>
    <row r="805" spans="1:12" ht="18.75" customHeight="1">
      <c r="A805" s="54"/>
      <c r="B805" s="55"/>
      <c r="G805" s="198"/>
      <c r="L805" s="32"/>
    </row>
    <row r="806" spans="1:12" ht="18.75" customHeight="1">
      <c r="A806" s="54"/>
      <c r="B806" s="55"/>
      <c r="L806" s="32"/>
    </row>
    <row r="807" spans="1:12" ht="18.75" customHeight="1">
      <c r="A807" s="54"/>
      <c r="B807" s="55"/>
      <c r="L807" s="32"/>
    </row>
    <row r="808" spans="1:12" ht="18.75" customHeight="1">
      <c r="A808" s="54"/>
      <c r="B808" s="30" t="s">
        <v>275</v>
      </c>
      <c r="C808" s="30"/>
      <c r="D808" s="30"/>
      <c r="E808" s="30"/>
      <c r="F808" s="30"/>
      <c r="G808" s="30" t="s">
        <v>117</v>
      </c>
      <c r="H808" s="30"/>
      <c r="I808" s="61"/>
      <c r="J808" s="480" t="s">
        <v>116</v>
      </c>
      <c r="K808" s="480"/>
      <c r="L808" s="481"/>
    </row>
    <row r="809" spans="1:12" ht="18.75" customHeight="1">
      <c r="A809" s="54"/>
      <c r="B809" s="30" t="s">
        <v>276</v>
      </c>
      <c r="C809" s="30"/>
      <c r="D809" s="30"/>
      <c r="E809" s="30"/>
      <c r="F809" s="30"/>
      <c r="G809" s="30" t="s">
        <v>119</v>
      </c>
      <c r="H809" s="61"/>
      <c r="I809" s="61"/>
      <c r="J809" s="480" t="s">
        <v>120</v>
      </c>
      <c r="K809" s="480"/>
      <c r="L809" s="481"/>
    </row>
    <row r="810" spans="1:12" ht="18.75" customHeight="1">
      <c r="A810" s="191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192"/>
    </row>
    <row r="811" spans="1:12" ht="18.75" customHeight="1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</row>
    <row r="812" spans="1:12" ht="18.75" customHeight="1">
      <c r="A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</row>
    <row r="813" spans="1:12" ht="18.75" customHeight="1">
      <c r="A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</row>
    <row r="814" spans="1:12" ht="18.75" customHeight="1">
      <c r="A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</row>
    <row r="815" spans="1:12" ht="18.75" customHeight="1">
      <c r="A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</row>
    <row r="816" spans="1:12" ht="18.75" customHeight="1">
      <c r="A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</row>
    <row r="817" spans="1:13" ht="18.75" customHeight="1">
      <c r="A817" s="465" t="s">
        <v>0</v>
      </c>
      <c r="B817" s="466"/>
      <c r="C817" s="466"/>
      <c r="D817" s="466"/>
      <c r="E817" s="466"/>
      <c r="F817" s="466"/>
      <c r="G817" s="466"/>
      <c r="H817" s="466"/>
      <c r="I817" s="466"/>
      <c r="J817" s="466"/>
      <c r="K817" s="466"/>
      <c r="L817" s="467"/>
    </row>
    <row r="818" spans="1:13" ht="18.75" customHeight="1">
      <c r="A818" s="468" t="s">
        <v>1</v>
      </c>
      <c r="B818" s="469"/>
      <c r="C818" s="469"/>
      <c r="D818" s="469"/>
      <c r="E818" s="469"/>
      <c r="F818" s="469"/>
      <c r="G818" s="469"/>
      <c r="H818" s="469"/>
      <c r="I818" s="469"/>
      <c r="J818" s="469"/>
      <c r="K818" s="469"/>
      <c r="L818" s="470"/>
    </row>
    <row r="819" spans="1:13" ht="18.75" customHeight="1">
      <c r="A819" s="468" t="s">
        <v>2</v>
      </c>
      <c r="B819" s="469"/>
      <c r="C819" s="469"/>
      <c r="D819" s="469"/>
      <c r="E819" s="469"/>
      <c r="F819" s="469"/>
      <c r="G819" s="469"/>
      <c r="H819" s="469"/>
      <c r="I819" s="469"/>
      <c r="J819" s="469"/>
      <c r="K819" s="469"/>
      <c r="L819" s="470"/>
    </row>
    <row r="820" spans="1:13" ht="18.75" customHeight="1">
      <c r="A820" s="101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102"/>
    </row>
    <row r="821" spans="1:13" ht="18.75" customHeight="1">
      <c r="A821" s="4" t="s">
        <v>277</v>
      </c>
      <c r="B821" s="5"/>
      <c r="C821" s="6"/>
      <c r="D821" s="6"/>
      <c r="E821" s="6"/>
      <c r="F821" s="6"/>
      <c r="G821" s="6"/>
      <c r="H821" s="7"/>
      <c r="I821" s="7"/>
      <c r="J821" s="7"/>
      <c r="K821" s="7"/>
      <c r="L821" s="102"/>
    </row>
    <row r="822" spans="1:13" ht="18.75" customHeight="1">
      <c r="A822" s="4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130"/>
    </row>
    <row r="823" spans="1:13" ht="18.75" customHeight="1">
      <c r="A823" s="10"/>
      <c r="B823" s="11"/>
      <c r="C823" s="11"/>
      <c r="D823" s="12"/>
      <c r="E823" s="12"/>
      <c r="F823" s="12"/>
      <c r="G823" s="13"/>
      <c r="H823" s="14" t="s">
        <v>5</v>
      </c>
      <c r="I823" s="471" t="s">
        <v>6</v>
      </c>
      <c r="J823" s="472"/>
      <c r="K823" s="473"/>
      <c r="L823" s="15" t="s">
        <v>7</v>
      </c>
    </row>
    <row r="824" spans="1:13" ht="18.75" customHeight="1">
      <c r="A824" s="474" t="s">
        <v>8</v>
      </c>
      <c r="B824" s="475"/>
      <c r="C824" s="475"/>
      <c r="D824" s="475"/>
      <c r="E824" s="475"/>
      <c r="F824" s="475"/>
      <c r="G824" s="16" t="s">
        <v>9</v>
      </c>
      <c r="H824" s="17" t="s">
        <v>10</v>
      </c>
      <c r="I824" s="18" t="s">
        <v>11</v>
      </c>
      <c r="J824" s="18" t="s">
        <v>12</v>
      </c>
      <c r="K824" s="476" t="s">
        <v>13</v>
      </c>
      <c r="L824" s="19" t="s">
        <v>14</v>
      </c>
    </row>
    <row r="825" spans="1:13" ht="18.75" customHeight="1">
      <c r="A825" s="22"/>
      <c r="B825" s="23"/>
      <c r="C825" s="23"/>
      <c r="D825" s="24"/>
      <c r="E825" s="24"/>
      <c r="F825" s="24"/>
      <c r="G825" s="25" t="s">
        <v>15</v>
      </c>
      <c r="H825" s="26" t="s">
        <v>165</v>
      </c>
      <c r="I825" s="27" t="s">
        <v>10</v>
      </c>
      <c r="J825" s="27" t="s">
        <v>16</v>
      </c>
      <c r="K825" s="477"/>
      <c r="L825" s="28" t="s">
        <v>147</v>
      </c>
    </row>
    <row r="826" spans="1:13" ht="18.75" customHeight="1">
      <c r="A826" s="43"/>
      <c r="B826" s="180"/>
      <c r="C826" s="44"/>
      <c r="D826" s="90"/>
      <c r="E826" s="44"/>
      <c r="F826" s="94"/>
      <c r="G826" s="217"/>
      <c r="H826" s="195"/>
      <c r="I826" s="56"/>
      <c r="J826" s="33"/>
      <c r="K826" s="33"/>
      <c r="L826" s="52"/>
    </row>
    <row r="827" spans="1:13" ht="18.75" customHeight="1">
      <c r="A827" s="54" t="s">
        <v>150</v>
      </c>
      <c r="C827" s="50"/>
      <c r="D827" s="44"/>
      <c r="F827" s="44"/>
      <c r="G827" s="167" t="s">
        <v>278</v>
      </c>
      <c r="H827" s="195"/>
      <c r="I827" s="56"/>
      <c r="J827" s="33"/>
      <c r="K827" s="33"/>
      <c r="L827" s="33"/>
    </row>
    <row r="828" spans="1:13" ht="18.75" customHeight="1">
      <c r="A828" s="54"/>
      <c r="B828" s="35" t="s">
        <v>19</v>
      </c>
      <c r="C828" s="3" t="s">
        <v>201</v>
      </c>
      <c r="G828" s="168" t="s">
        <v>54</v>
      </c>
      <c r="H828" s="160">
        <v>13140</v>
      </c>
      <c r="I828" s="159">
        <v>1840</v>
      </c>
      <c r="J828" s="160">
        <v>14160</v>
      </c>
      <c r="K828" s="218">
        <v>16000</v>
      </c>
      <c r="L828" s="219">
        <v>20000</v>
      </c>
    </row>
    <row r="829" spans="1:13" ht="18.75" customHeight="1">
      <c r="A829" s="54"/>
      <c r="B829" s="35" t="s">
        <v>19</v>
      </c>
      <c r="C829" s="3" t="s">
        <v>55</v>
      </c>
      <c r="G829" s="158" t="s">
        <v>56</v>
      </c>
      <c r="H829" s="160"/>
      <c r="I829" s="159"/>
      <c r="J829" s="160">
        <v>8000</v>
      </c>
      <c r="K829" s="218">
        <v>8000</v>
      </c>
      <c r="L829" s="219">
        <v>10000</v>
      </c>
    </row>
    <row r="830" spans="1:13" ht="18.75" customHeight="1">
      <c r="A830" s="54"/>
      <c r="B830" s="35" t="s">
        <v>19</v>
      </c>
      <c r="C830" s="3" t="s">
        <v>57</v>
      </c>
      <c r="G830" s="158" t="s">
        <v>58</v>
      </c>
      <c r="H830" s="160">
        <v>4448</v>
      </c>
      <c r="I830" s="159"/>
      <c r="J830" s="160">
        <v>5000</v>
      </c>
      <c r="K830" s="218">
        <v>5000</v>
      </c>
      <c r="L830" s="219">
        <v>10000</v>
      </c>
      <c r="M830" s="53"/>
    </row>
    <row r="831" spans="1:13" ht="18.75" customHeight="1">
      <c r="A831" s="54"/>
      <c r="B831" s="35" t="s">
        <v>19</v>
      </c>
      <c r="C831" s="3" t="s">
        <v>61</v>
      </c>
      <c r="G831" s="158" t="s">
        <v>62</v>
      </c>
      <c r="H831" s="160">
        <v>1800</v>
      </c>
      <c r="I831" s="159"/>
      <c r="J831" s="160">
        <v>2000</v>
      </c>
      <c r="K831" s="218">
        <v>2000</v>
      </c>
      <c r="L831" s="219">
        <v>3000</v>
      </c>
      <c r="M831" s="53"/>
    </row>
    <row r="832" spans="1:13" s="223" customFormat="1" ht="13.5">
      <c r="A832" s="220"/>
      <c r="B832" s="221" t="s">
        <v>19</v>
      </c>
      <c r="C832" s="222" t="s">
        <v>63</v>
      </c>
      <c r="G832" s="158" t="s">
        <v>64</v>
      </c>
      <c r="H832" s="160"/>
      <c r="I832" s="212">
        <v>1200</v>
      </c>
      <c r="J832" s="211">
        <v>1200</v>
      </c>
      <c r="K832" s="219">
        <v>2400</v>
      </c>
      <c r="L832" s="219">
        <v>3240</v>
      </c>
      <c r="M832" s="224"/>
    </row>
    <row r="833" spans="1:16" ht="18.75" customHeight="1">
      <c r="A833" s="54"/>
      <c r="B833" s="35" t="s">
        <v>19</v>
      </c>
      <c r="C833" s="3" t="s">
        <v>69</v>
      </c>
      <c r="G833" s="158" t="s">
        <v>70</v>
      </c>
      <c r="H833" s="160">
        <v>8400</v>
      </c>
      <c r="I833" s="159">
        <v>7200</v>
      </c>
      <c r="J833" s="160">
        <v>7200</v>
      </c>
      <c r="K833" s="218">
        <v>14400</v>
      </c>
      <c r="L833" s="219">
        <v>14400</v>
      </c>
      <c r="M833" s="53"/>
    </row>
    <row r="834" spans="1:16" ht="18.75" customHeight="1">
      <c r="A834" s="54"/>
      <c r="B834" s="35" t="s">
        <v>19</v>
      </c>
      <c r="C834" s="3" t="s">
        <v>89</v>
      </c>
      <c r="G834" s="158" t="s">
        <v>90</v>
      </c>
      <c r="H834" s="160"/>
      <c r="I834" s="159"/>
      <c r="J834" s="160">
        <v>5000</v>
      </c>
      <c r="K834" s="218">
        <v>5000</v>
      </c>
      <c r="L834" s="219">
        <v>5000</v>
      </c>
      <c r="M834" s="53"/>
    </row>
    <row r="835" spans="1:16" ht="18.75" customHeight="1">
      <c r="A835" s="54"/>
      <c r="B835" s="35" t="s">
        <v>19</v>
      </c>
      <c r="C835" s="3" t="s">
        <v>279</v>
      </c>
      <c r="G835" s="158" t="s">
        <v>98</v>
      </c>
      <c r="H835" s="160">
        <v>182900</v>
      </c>
      <c r="I835" s="159">
        <v>63330</v>
      </c>
      <c r="J835" s="160">
        <v>140670</v>
      </c>
      <c r="K835" s="218">
        <v>204000</v>
      </c>
      <c r="L835" s="219">
        <v>204000</v>
      </c>
      <c r="M835" s="53"/>
    </row>
    <row r="836" spans="1:16" s="44" customFormat="1" ht="18.75" customHeight="1">
      <c r="A836" s="43" t="s">
        <v>249</v>
      </c>
      <c r="B836" s="21"/>
      <c r="G836" s="104"/>
      <c r="H836" s="210">
        <v>210688</v>
      </c>
      <c r="I836" s="225">
        <v>73570</v>
      </c>
      <c r="J836" s="210">
        <v>183230</v>
      </c>
      <c r="K836" s="226">
        <v>256800</v>
      </c>
      <c r="L836" s="210">
        <v>269640</v>
      </c>
      <c r="M836" s="93" t="e">
        <f>+#REF!/K836</f>
        <v>#REF!</v>
      </c>
      <c r="N836" s="88"/>
    </row>
    <row r="837" spans="1:16" s="44" customFormat="1" ht="18.75" customHeight="1">
      <c r="A837" s="149" t="s">
        <v>280</v>
      </c>
      <c r="B837" s="150"/>
      <c r="C837" s="151"/>
      <c r="D837" s="151"/>
      <c r="E837" s="151"/>
      <c r="F837" s="151"/>
      <c r="G837" s="101"/>
      <c r="H837" s="227">
        <v>210688</v>
      </c>
      <c r="I837" s="227">
        <v>73570</v>
      </c>
      <c r="J837" s="227">
        <v>183230</v>
      </c>
      <c r="K837" s="227">
        <v>256800</v>
      </c>
      <c r="L837" s="227">
        <v>269640</v>
      </c>
      <c r="M837" s="97"/>
      <c r="N837" s="88"/>
    </row>
    <row r="838" spans="1:16" s="44" customFormat="1" ht="18.75" customHeight="1">
      <c r="A838" s="29"/>
      <c r="B838" s="55"/>
      <c r="C838" s="3"/>
      <c r="D838" s="3"/>
      <c r="E838" s="3"/>
      <c r="F838" s="3"/>
      <c r="G838" s="207"/>
      <c r="H838" s="208"/>
      <c r="I838" s="209"/>
      <c r="J838" s="208"/>
      <c r="K838" s="209"/>
      <c r="L838" s="208"/>
      <c r="M838" s="97"/>
      <c r="N838" s="88"/>
    </row>
    <row r="839" spans="1:16" s="44" customFormat="1" ht="18.75" customHeight="1">
      <c r="A839" s="29"/>
      <c r="B839" s="3"/>
      <c r="C839" s="3"/>
      <c r="D839" s="3"/>
      <c r="E839" s="3"/>
      <c r="F839" s="3"/>
      <c r="G839" s="167"/>
      <c r="H839" s="160"/>
      <c r="I839" s="174"/>
      <c r="J839" s="160"/>
      <c r="K839" s="174"/>
      <c r="L839" s="160"/>
      <c r="M839" s="97"/>
      <c r="N839" s="88"/>
    </row>
    <row r="840" spans="1:16" s="44" customFormat="1" ht="18.75" customHeight="1">
      <c r="A840" s="29"/>
      <c r="B840" s="35"/>
      <c r="C840" s="3"/>
      <c r="D840" s="3"/>
      <c r="E840" s="3"/>
      <c r="F840" s="108"/>
      <c r="G840" s="168"/>
      <c r="H840" s="160"/>
      <c r="I840" s="174"/>
      <c r="J840" s="160"/>
      <c r="K840" s="174"/>
      <c r="L840" s="160"/>
      <c r="M840" s="97"/>
      <c r="N840" s="88"/>
    </row>
    <row r="841" spans="1:16" s="44" customFormat="1" ht="18.75" customHeight="1">
      <c r="A841" s="54"/>
      <c r="B841" s="35"/>
      <c r="C841" s="3"/>
      <c r="D841" s="3"/>
      <c r="E841" s="3"/>
      <c r="F841" s="108"/>
      <c r="G841" s="168"/>
      <c r="H841" s="160"/>
      <c r="I841" s="174"/>
      <c r="J841" s="160"/>
      <c r="K841" s="174"/>
      <c r="L841" s="160"/>
      <c r="M841" s="97"/>
      <c r="N841" s="88"/>
    </row>
    <row r="842" spans="1:16" s="44" customFormat="1" ht="18.75" customHeight="1">
      <c r="A842" s="43"/>
      <c r="B842" s="64"/>
      <c r="C842" s="90"/>
      <c r="G842" s="58"/>
      <c r="H842" s="208"/>
      <c r="I842" s="209"/>
      <c r="J842" s="208"/>
      <c r="K842" s="209"/>
      <c r="L842" s="208"/>
      <c r="M842" s="97"/>
      <c r="N842" s="88"/>
    </row>
    <row r="843" spans="1:16" s="44" customFormat="1" ht="18.75" customHeight="1">
      <c r="A843" s="43"/>
      <c r="B843" s="21"/>
      <c r="G843" s="104"/>
      <c r="H843" s="208"/>
      <c r="I843" s="209"/>
      <c r="J843" s="208"/>
      <c r="K843" s="209"/>
      <c r="L843" s="208"/>
      <c r="M843" s="97"/>
      <c r="N843" s="88"/>
    </row>
    <row r="844" spans="1:16" s="44" customFormat="1" ht="18.75" customHeight="1">
      <c r="A844" s="43"/>
      <c r="B844" s="21"/>
      <c r="G844" s="104"/>
      <c r="H844" s="208"/>
      <c r="I844" s="209"/>
      <c r="J844" s="208"/>
      <c r="K844" s="209"/>
      <c r="L844" s="208"/>
      <c r="M844" s="97"/>
      <c r="N844" s="88"/>
    </row>
    <row r="845" spans="1:16" ht="18.75" customHeight="1">
      <c r="A845" s="54"/>
      <c r="B845" s="3"/>
      <c r="G845" s="228"/>
      <c r="H845" s="3"/>
      <c r="I845" s="228"/>
      <c r="J845" s="228"/>
      <c r="K845" s="228"/>
      <c r="L845" s="108"/>
      <c r="M845" s="53"/>
      <c r="P845" s="100"/>
    </row>
    <row r="846" spans="1:16" ht="18.75" customHeight="1">
      <c r="A846" s="43"/>
      <c r="B846" s="64"/>
      <c r="C846" s="44"/>
      <c r="D846" s="44"/>
      <c r="E846" s="44"/>
      <c r="F846" s="44"/>
      <c r="G846" s="16"/>
      <c r="H846" s="142"/>
      <c r="I846" s="143"/>
      <c r="J846" s="142"/>
      <c r="K846" s="142"/>
      <c r="L846" s="142"/>
    </row>
    <row r="847" spans="1:16" ht="18.75" customHeight="1">
      <c r="A847" s="43"/>
      <c r="B847" s="64"/>
      <c r="C847" s="44"/>
      <c r="D847" s="44"/>
      <c r="E847" s="44"/>
      <c r="F847" s="44"/>
      <c r="G847" s="16"/>
      <c r="H847" s="142"/>
      <c r="I847" s="143"/>
      <c r="J847" s="142"/>
      <c r="K847" s="142"/>
      <c r="L847" s="142"/>
    </row>
    <row r="848" spans="1:16" ht="18.75" customHeight="1">
      <c r="A848" s="43"/>
      <c r="B848" s="64"/>
      <c r="C848" s="44"/>
      <c r="D848" s="44"/>
      <c r="E848" s="44"/>
      <c r="F848" s="44"/>
      <c r="G848" s="16"/>
      <c r="H848" s="142"/>
      <c r="I848" s="143"/>
      <c r="J848" s="142"/>
      <c r="K848" s="142"/>
      <c r="L848" s="142"/>
    </row>
    <row r="849" spans="1:14" ht="18.75" customHeight="1">
      <c r="A849" s="43"/>
      <c r="B849" s="64"/>
      <c r="C849" s="44"/>
      <c r="D849" s="44"/>
      <c r="E849" s="44"/>
      <c r="F849" s="44"/>
      <c r="G849" s="136"/>
      <c r="H849" s="142"/>
      <c r="I849" s="143"/>
      <c r="J849" s="142"/>
      <c r="K849" s="142"/>
      <c r="L849" s="142"/>
    </row>
    <row r="850" spans="1:14" ht="18.75" customHeight="1">
      <c r="A850" s="43"/>
      <c r="B850" s="64"/>
      <c r="C850" s="44"/>
      <c r="D850" s="44"/>
      <c r="E850" s="44"/>
      <c r="F850" s="94"/>
      <c r="G850" s="43"/>
      <c r="H850" s="147"/>
      <c r="I850" s="143"/>
      <c r="J850" s="142"/>
      <c r="K850" s="142"/>
      <c r="L850" s="142"/>
    </row>
    <row r="851" spans="1:14" ht="18.75" customHeight="1">
      <c r="A851" s="76" t="s">
        <v>113</v>
      </c>
      <c r="B851" s="77"/>
      <c r="C851" s="78"/>
      <c r="D851" s="78"/>
      <c r="E851" s="78"/>
      <c r="F851" s="78"/>
      <c r="G851" s="79" t="s">
        <v>114</v>
      </c>
      <c r="H851" s="80"/>
      <c r="I851" s="80"/>
      <c r="J851" s="80" t="s">
        <v>115</v>
      </c>
      <c r="K851" s="80"/>
      <c r="L851" s="81"/>
    </row>
    <row r="852" spans="1:14" ht="18.75" customHeight="1">
      <c r="A852" s="54"/>
      <c r="B852" s="55"/>
      <c r="L852" s="32"/>
    </row>
    <row r="853" spans="1:14" ht="18.75" customHeight="1">
      <c r="A853" s="54"/>
      <c r="B853" s="55"/>
      <c r="L853" s="32"/>
      <c r="M853" s="2"/>
      <c r="N853" s="3"/>
    </row>
    <row r="854" spans="1:14" ht="18.75" customHeight="1">
      <c r="A854" s="488" t="s">
        <v>281</v>
      </c>
      <c r="B854" s="480"/>
      <c r="C854" s="480"/>
      <c r="D854" s="480"/>
      <c r="E854" s="480"/>
      <c r="F854" s="480"/>
      <c r="G854" s="30" t="s">
        <v>117</v>
      </c>
      <c r="H854" s="30"/>
      <c r="I854" s="61"/>
      <c r="J854" s="480" t="s">
        <v>116</v>
      </c>
      <c r="K854" s="480"/>
      <c r="L854" s="481"/>
      <c r="M854" s="2"/>
      <c r="N854" s="3"/>
    </row>
    <row r="855" spans="1:14" ht="18.75" customHeight="1">
      <c r="A855" s="488" t="s">
        <v>282</v>
      </c>
      <c r="B855" s="480"/>
      <c r="C855" s="480"/>
      <c r="D855" s="480"/>
      <c r="E855" s="480"/>
      <c r="F855" s="480"/>
      <c r="G855" s="30" t="s">
        <v>119</v>
      </c>
      <c r="H855" s="61"/>
      <c r="I855" s="61"/>
      <c r="J855" s="480" t="s">
        <v>120</v>
      </c>
      <c r="K855" s="480"/>
      <c r="L855" s="481"/>
      <c r="M855" s="2"/>
      <c r="N855" s="3"/>
    </row>
    <row r="856" spans="1:14" ht="11.25" customHeight="1">
      <c r="A856" s="34"/>
      <c r="C856" s="61"/>
      <c r="D856" s="61"/>
      <c r="E856" s="61"/>
      <c r="F856" s="61"/>
      <c r="G856" s="61"/>
      <c r="H856" s="61"/>
      <c r="I856" s="61"/>
      <c r="J856" s="61"/>
      <c r="K856" s="61"/>
      <c r="L856" s="122"/>
      <c r="M856" s="2"/>
      <c r="N856" s="3"/>
    </row>
    <row r="857" spans="1:14" ht="11.25" customHeight="1">
      <c r="A857" s="34"/>
      <c r="C857" s="61"/>
      <c r="D857" s="61"/>
      <c r="E857" s="61"/>
      <c r="F857" s="61"/>
      <c r="G857" s="61"/>
      <c r="H857" s="61"/>
      <c r="I857" s="61"/>
      <c r="J857" s="61"/>
      <c r="K857" s="61"/>
      <c r="L857" s="122"/>
      <c r="M857" s="2"/>
      <c r="N857" s="3"/>
    </row>
    <row r="858" spans="1:14" ht="11.25" customHeight="1">
      <c r="A858" s="191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192"/>
      <c r="M858" s="2"/>
      <c r="N858" s="3"/>
    </row>
    <row r="859" spans="1:14" ht="18.75" customHeight="1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2"/>
      <c r="N859" s="3"/>
    </row>
    <row r="860" spans="1:14" ht="18.75" customHeight="1">
      <c r="A860" s="465" t="s">
        <v>0</v>
      </c>
      <c r="B860" s="466"/>
      <c r="C860" s="466"/>
      <c r="D860" s="466"/>
      <c r="E860" s="466"/>
      <c r="F860" s="466"/>
      <c r="G860" s="466"/>
      <c r="H860" s="466"/>
      <c r="I860" s="466"/>
      <c r="J860" s="466"/>
      <c r="K860" s="466"/>
      <c r="L860" s="467"/>
    </row>
    <row r="861" spans="1:14" ht="18.75" customHeight="1">
      <c r="A861" s="468" t="s">
        <v>1</v>
      </c>
      <c r="B861" s="469"/>
      <c r="C861" s="469"/>
      <c r="D861" s="469"/>
      <c r="E861" s="469"/>
      <c r="F861" s="469"/>
      <c r="G861" s="469"/>
      <c r="H861" s="469"/>
      <c r="I861" s="469"/>
      <c r="J861" s="469"/>
      <c r="K861" s="469"/>
      <c r="L861" s="470"/>
    </row>
    <row r="862" spans="1:14" ht="18.75" customHeight="1">
      <c r="A862" s="468" t="s">
        <v>2</v>
      </c>
      <c r="B862" s="469"/>
      <c r="C862" s="469"/>
      <c r="D862" s="469"/>
      <c r="E862" s="469"/>
      <c r="F862" s="469"/>
      <c r="G862" s="469"/>
      <c r="H862" s="469"/>
      <c r="I862" s="469"/>
      <c r="J862" s="469"/>
      <c r="K862" s="469"/>
      <c r="L862" s="470"/>
      <c r="M862" s="87"/>
      <c r="N862" s="88"/>
    </row>
    <row r="863" spans="1:14" ht="18.75" customHeight="1">
      <c r="A863" s="101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102"/>
      <c r="M863" s="87"/>
      <c r="N863" s="88"/>
    </row>
    <row r="864" spans="1:14" ht="18.75" customHeight="1">
      <c r="A864" s="4" t="s">
        <v>3</v>
      </c>
      <c r="B864" s="5"/>
      <c r="C864" s="6"/>
      <c r="D864" s="6"/>
      <c r="E864" s="6"/>
      <c r="F864" s="5" t="s">
        <v>283</v>
      </c>
      <c r="G864" s="7"/>
      <c r="H864" s="7"/>
      <c r="I864" s="7"/>
      <c r="J864" s="7"/>
      <c r="K864" s="7"/>
      <c r="L864" s="102"/>
      <c r="M864" s="87"/>
      <c r="N864" s="88"/>
    </row>
    <row r="865" spans="1:14" ht="18.75" customHeight="1">
      <c r="A865" s="4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130"/>
      <c r="M865" s="87"/>
      <c r="N865" s="88"/>
    </row>
    <row r="866" spans="1:14" ht="18.75" customHeight="1">
      <c r="A866" s="10"/>
      <c r="B866" s="11"/>
      <c r="C866" s="11"/>
      <c r="D866" s="12"/>
      <c r="E866" s="12"/>
      <c r="F866" s="12"/>
      <c r="G866" s="13"/>
      <c r="H866" s="14" t="s">
        <v>5</v>
      </c>
      <c r="I866" s="471" t="s">
        <v>6</v>
      </c>
      <c r="J866" s="472"/>
      <c r="K866" s="473"/>
      <c r="L866" s="15" t="s">
        <v>7</v>
      </c>
      <c r="M866" s="87"/>
      <c r="N866" s="88"/>
    </row>
    <row r="867" spans="1:14" ht="18.75" customHeight="1">
      <c r="A867" s="474" t="s">
        <v>8</v>
      </c>
      <c r="B867" s="475"/>
      <c r="C867" s="475"/>
      <c r="D867" s="475"/>
      <c r="E867" s="475"/>
      <c r="F867" s="475"/>
      <c r="G867" s="16" t="s">
        <v>9</v>
      </c>
      <c r="H867" s="17" t="s">
        <v>10</v>
      </c>
      <c r="I867" s="18" t="s">
        <v>11</v>
      </c>
      <c r="J867" s="18" t="s">
        <v>12</v>
      </c>
      <c r="K867" s="476" t="s">
        <v>13</v>
      </c>
      <c r="L867" s="19" t="s">
        <v>14</v>
      </c>
      <c r="M867" s="87"/>
      <c r="N867" s="88"/>
    </row>
    <row r="868" spans="1:14" ht="18.75" customHeight="1">
      <c r="A868" s="22"/>
      <c r="B868" s="23"/>
      <c r="C868" s="23"/>
      <c r="D868" s="24"/>
      <c r="E868" s="24"/>
      <c r="F868" s="24"/>
      <c r="G868" s="25" t="s">
        <v>15</v>
      </c>
      <c r="H868" s="26" t="s">
        <v>165</v>
      </c>
      <c r="I868" s="27" t="s">
        <v>10</v>
      </c>
      <c r="J868" s="27" t="s">
        <v>16</v>
      </c>
      <c r="K868" s="477"/>
      <c r="L868" s="28" t="s">
        <v>147</v>
      </c>
      <c r="M868" s="87"/>
      <c r="N868" s="88"/>
    </row>
    <row r="869" spans="1:14" ht="18.75" customHeight="1">
      <c r="A869" s="43"/>
      <c r="B869" s="180"/>
      <c r="C869" s="44"/>
      <c r="D869" s="90"/>
      <c r="E869" s="44"/>
      <c r="F869" s="44"/>
      <c r="G869" s="229"/>
      <c r="H869" s="230"/>
      <c r="I869" s="77"/>
      <c r="J869" s="204"/>
      <c r="K869" s="204"/>
      <c r="L869" s="52"/>
      <c r="M869" s="87"/>
      <c r="N869" s="88"/>
    </row>
    <row r="870" spans="1:14" ht="18.75" customHeight="1">
      <c r="A870" s="54" t="s">
        <v>150</v>
      </c>
      <c r="B870" s="35"/>
      <c r="D870" s="50"/>
      <c r="E870" s="44"/>
      <c r="F870" s="44"/>
      <c r="G870" s="161" t="s">
        <v>284</v>
      </c>
      <c r="H870" s="56"/>
      <c r="I870" s="55"/>
      <c r="J870" s="40"/>
      <c r="K870" s="40"/>
      <c r="L870" s="33"/>
      <c r="M870" s="87"/>
      <c r="N870" s="88"/>
    </row>
    <row r="871" spans="1:14" ht="18.75" customHeight="1">
      <c r="A871" s="54"/>
      <c r="B871" s="35" t="s">
        <v>126</v>
      </c>
      <c r="C871" s="3" t="s">
        <v>201</v>
      </c>
      <c r="G871" s="158" t="s">
        <v>54</v>
      </c>
      <c r="H871" s="159">
        <v>15500</v>
      </c>
      <c r="I871" s="159"/>
      <c r="J871" s="160">
        <v>30000</v>
      </c>
      <c r="K871" s="160">
        <v>30000</v>
      </c>
      <c r="L871" s="160">
        <v>30000</v>
      </c>
      <c r="M871" s="87"/>
      <c r="N871" s="88"/>
    </row>
    <row r="872" spans="1:14" ht="18.75" customHeight="1">
      <c r="A872" s="54"/>
      <c r="B872" s="35" t="s">
        <v>126</v>
      </c>
      <c r="C872" s="3" t="s">
        <v>57</v>
      </c>
      <c r="G872" s="158" t="s">
        <v>58</v>
      </c>
      <c r="H872" s="159">
        <v>4714.1000000000004</v>
      </c>
      <c r="I872" s="159"/>
      <c r="J872" s="160">
        <v>10000</v>
      </c>
      <c r="K872" s="160">
        <v>10000</v>
      </c>
      <c r="L872" s="160">
        <v>10000</v>
      </c>
      <c r="M872" s="87"/>
      <c r="N872" s="88"/>
    </row>
    <row r="873" spans="1:14" ht="18.75" customHeight="1">
      <c r="A873" s="54"/>
      <c r="B873" s="35" t="s">
        <v>19</v>
      </c>
      <c r="C873" s="3" t="s">
        <v>61</v>
      </c>
      <c r="G873" s="168" t="s">
        <v>62</v>
      </c>
      <c r="H873" s="160">
        <v>3222.5</v>
      </c>
      <c r="I873" s="159">
        <v>1335</v>
      </c>
      <c r="J873" s="160">
        <v>18665</v>
      </c>
      <c r="K873" s="160">
        <v>20000</v>
      </c>
      <c r="L873" s="160">
        <v>20000</v>
      </c>
      <c r="M873" s="87"/>
      <c r="N873" s="88"/>
    </row>
    <row r="874" spans="1:14" ht="18.75" customHeight="1">
      <c r="A874" s="54"/>
      <c r="B874" s="61" t="s">
        <v>19</v>
      </c>
      <c r="C874" s="3" t="s">
        <v>285</v>
      </c>
      <c r="G874" s="168" t="s">
        <v>98</v>
      </c>
      <c r="H874" s="160"/>
      <c r="I874" s="159">
        <v>119963.91</v>
      </c>
      <c r="J874" s="160">
        <v>80036.09</v>
      </c>
      <c r="K874" s="205">
        <v>200000</v>
      </c>
      <c r="L874" s="205">
        <v>200000</v>
      </c>
      <c r="M874" s="87"/>
      <c r="N874" s="88"/>
    </row>
    <row r="875" spans="1:14" s="44" customFormat="1" ht="18.75" customHeight="1">
      <c r="A875" s="43"/>
      <c r="B875" s="44" t="s">
        <v>249</v>
      </c>
      <c r="G875" s="104"/>
      <c r="H875" s="210">
        <v>23436.6</v>
      </c>
      <c r="I875" s="226">
        <v>121298.91</v>
      </c>
      <c r="J875" s="210">
        <v>138701.09</v>
      </c>
      <c r="K875" s="226">
        <v>260000</v>
      </c>
      <c r="L875" s="210">
        <v>260000</v>
      </c>
      <c r="M875" s="87"/>
      <c r="N875" s="88"/>
    </row>
    <row r="876" spans="1:14" ht="18.75" customHeight="1">
      <c r="A876" s="29" t="s">
        <v>170</v>
      </c>
      <c r="B876" s="55"/>
      <c r="G876" s="207"/>
      <c r="H876" s="160"/>
      <c r="I876" s="174"/>
      <c r="J876" s="160"/>
      <c r="K876" s="174"/>
      <c r="L876" s="160"/>
      <c r="M876" s="87"/>
      <c r="N876" s="88"/>
    </row>
    <row r="877" spans="1:14" ht="18.75" customHeight="1">
      <c r="A877" s="29"/>
      <c r="B877" s="3" t="s">
        <v>103</v>
      </c>
      <c r="G877" s="167" t="s">
        <v>274</v>
      </c>
      <c r="H877" s="160"/>
      <c r="I877" s="174"/>
      <c r="J877" s="160"/>
      <c r="K877" s="174"/>
      <c r="L877" s="160"/>
      <c r="M877" s="87"/>
      <c r="N877" s="88"/>
    </row>
    <row r="878" spans="1:14" ht="18.75" customHeight="1">
      <c r="A878" s="54"/>
      <c r="B878" s="50" t="s">
        <v>19</v>
      </c>
      <c r="C878" s="3" t="s">
        <v>286</v>
      </c>
      <c r="F878" s="108"/>
      <c r="G878" s="168" t="s">
        <v>108</v>
      </c>
      <c r="H878" s="160">
        <v>20000</v>
      </c>
      <c r="I878" s="174"/>
      <c r="J878" s="160">
        <v>30000</v>
      </c>
      <c r="K878" s="160">
        <v>30000</v>
      </c>
      <c r="L878" s="160"/>
      <c r="M878" s="87"/>
      <c r="N878" s="88"/>
    </row>
    <row r="879" spans="1:14" s="44" customFormat="1" ht="18.75" customHeight="1">
      <c r="A879" s="43"/>
      <c r="B879" s="64" t="s">
        <v>111</v>
      </c>
      <c r="C879" s="90"/>
      <c r="G879" s="231"/>
      <c r="H879" s="210">
        <v>20000</v>
      </c>
      <c r="I879" s="210">
        <v>0</v>
      </c>
      <c r="J879" s="210">
        <v>30000</v>
      </c>
      <c r="K879" s="210">
        <v>30000</v>
      </c>
      <c r="L879" s="210">
        <v>0</v>
      </c>
      <c r="M879" s="87"/>
      <c r="N879" s="88"/>
    </row>
    <row r="880" spans="1:14" ht="18.75" customHeight="1">
      <c r="A880" s="54"/>
      <c r="B880" s="55"/>
      <c r="C880" s="50"/>
      <c r="G880" s="232"/>
      <c r="H880" s="160"/>
      <c r="I880" s="174"/>
      <c r="J880" s="160"/>
      <c r="K880" s="174"/>
      <c r="L880" s="160"/>
      <c r="M880" s="87"/>
      <c r="N880" s="88"/>
    </row>
    <row r="881" spans="1:16" ht="18.75" customHeight="1">
      <c r="A881" s="43" t="s">
        <v>280</v>
      </c>
      <c r="B881" s="64"/>
      <c r="C881" s="44"/>
      <c r="D881" s="44"/>
      <c r="E881" s="44"/>
      <c r="F881" s="44"/>
      <c r="G881" s="123"/>
      <c r="H881" s="147">
        <v>43436.6</v>
      </c>
      <c r="I881" s="233">
        <v>121298.91</v>
      </c>
      <c r="J881" s="147">
        <v>168701.09</v>
      </c>
      <c r="K881" s="233">
        <v>290000</v>
      </c>
      <c r="L881" s="147">
        <v>260000</v>
      </c>
      <c r="M881" s="87"/>
      <c r="N881" s="88"/>
      <c r="O881" s="100"/>
      <c r="P881" s="100"/>
    </row>
    <row r="882" spans="1:16" ht="18.75" customHeight="1">
      <c r="A882" s="43"/>
      <c r="B882" s="21"/>
      <c r="C882" s="44"/>
      <c r="D882" s="44"/>
      <c r="E882" s="44"/>
      <c r="F882" s="44"/>
      <c r="G882" s="123"/>
      <c r="H882" s="208"/>
      <c r="I882" s="234"/>
      <c r="J882" s="208"/>
      <c r="K882" s="234"/>
      <c r="L882" s="234"/>
    </row>
    <row r="883" spans="1:16" ht="18.75" customHeight="1">
      <c r="A883" s="43"/>
      <c r="B883" s="21"/>
      <c r="C883" s="44"/>
      <c r="D883" s="44"/>
      <c r="E883" s="44"/>
      <c r="F883" s="44"/>
      <c r="G883" s="123"/>
      <c r="H883" s="208"/>
      <c r="I883" s="234"/>
      <c r="J883" s="208"/>
      <c r="K883" s="234"/>
      <c r="L883" s="234"/>
    </row>
    <row r="884" spans="1:16" ht="18.75" customHeight="1">
      <c r="A884" s="43"/>
      <c r="B884" s="21"/>
      <c r="C884" s="44"/>
      <c r="D884" s="44"/>
      <c r="E884" s="44"/>
      <c r="F884" s="44"/>
      <c r="G884" s="123"/>
      <c r="H884" s="208"/>
      <c r="I884" s="234"/>
      <c r="J884" s="208"/>
      <c r="K884" s="234"/>
      <c r="L884" s="234"/>
    </row>
    <row r="885" spans="1:16" ht="18.75" customHeight="1">
      <c r="A885" s="43"/>
      <c r="B885" s="21"/>
      <c r="C885" s="44"/>
      <c r="D885" s="44"/>
      <c r="E885" s="44"/>
      <c r="F885" s="44"/>
      <c r="G885" s="123"/>
      <c r="H885" s="208"/>
      <c r="I885" s="234"/>
      <c r="J885" s="208"/>
      <c r="K885" s="234"/>
      <c r="L885" s="234"/>
    </row>
    <row r="886" spans="1:16" ht="18.75" customHeight="1">
      <c r="A886" s="43"/>
      <c r="B886" s="21"/>
      <c r="C886" s="44"/>
      <c r="D886" s="44"/>
      <c r="E886" s="44"/>
      <c r="F886" s="44"/>
      <c r="G886" s="123"/>
      <c r="H886" s="208"/>
      <c r="I886" s="234"/>
      <c r="J886" s="208"/>
      <c r="K886" s="234"/>
      <c r="L886" s="234"/>
    </row>
    <row r="887" spans="1:16" ht="18.75" customHeight="1">
      <c r="A887" s="43"/>
      <c r="B887" s="21"/>
      <c r="C887" s="44"/>
      <c r="D887" s="44"/>
      <c r="E887" s="44"/>
      <c r="F887" s="44"/>
      <c r="G887" s="123"/>
      <c r="H887" s="208"/>
      <c r="I887" s="234"/>
      <c r="J887" s="208"/>
      <c r="K887" s="234"/>
      <c r="L887" s="234"/>
    </row>
    <row r="888" spans="1:16" ht="18.75" customHeight="1">
      <c r="A888" s="43"/>
      <c r="B888" s="21"/>
      <c r="C888" s="44"/>
      <c r="D888" s="44"/>
      <c r="E888" s="44"/>
      <c r="F888" s="44"/>
      <c r="G888" s="123"/>
      <c r="H888" s="208"/>
      <c r="I888" s="234"/>
      <c r="J888" s="208"/>
      <c r="K888" s="234"/>
      <c r="L888" s="234"/>
    </row>
    <row r="889" spans="1:16" ht="18.75" customHeight="1">
      <c r="A889" s="43"/>
      <c r="B889" s="21"/>
      <c r="C889" s="44"/>
      <c r="D889" s="44"/>
      <c r="E889" s="44"/>
      <c r="F889" s="44"/>
      <c r="G889" s="123"/>
      <c r="H889" s="208"/>
      <c r="I889" s="234"/>
      <c r="J889" s="208"/>
      <c r="K889" s="234"/>
      <c r="L889" s="234"/>
    </row>
    <row r="890" spans="1:16" ht="18.75" customHeight="1">
      <c r="A890" s="43"/>
      <c r="B890" s="21"/>
      <c r="C890" s="44"/>
      <c r="D890" s="44"/>
      <c r="E890" s="44"/>
      <c r="F890" s="44"/>
      <c r="G890" s="123"/>
      <c r="H890" s="208"/>
      <c r="I890" s="234"/>
      <c r="J890" s="208"/>
      <c r="K890" s="234"/>
      <c r="L890" s="234"/>
    </row>
    <row r="891" spans="1:16" ht="18.75" customHeight="1">
      <c r="A891" s="43"/>
      <c r="B891" s="21"/>
      <c r="C891" s="44"/>
      <c r="D891" s="44"/>
      <c r="E891" s="44"/>
      <c r="F891" s="44"/>
      <c r="G891" s="123"/>
      <c r="H891" s="208"/>
      <c r="I891" s="234"/>
      <c r="J891" s="208"/>
      <c r="K891" s="234"/>
      <c r="L891" s="234"/>
    </row>
    <row r="892" spans="1:16" ht="18.75" customHeight="1">
      <c r="A892" s="43"/>
      <c r="B892" s="21"/>
      <c r="C892" s="44"/>
      <c r="D892" s="44"/>
      <c r="E892" s="44"/>
      <c r="F892" s="44"/>
      <c r="G892" s="123"/>
      <c r="H892" s="160"/>
      <c r="I892" s="159"/>
      <c r="J892" s="208"/>
      <c r="K892" s="234"/>
      <c r="L892" s="234"/>
      <c r="M892" s="2"/>
      <c r="N892" s="3"/>
    </row>
    <row r="893" spans="1:16" ht="18.75" customHeight="1">
      <c r="A893" s="43"/>
      <c r="B893" s="21"/>
      <c r="C893" s="44"/>
      <c r="D893" s="44"/>
      <c r="E893" s="44"/>
      <c r="F893" s="44"/>
      <c r="G893" s="123"/>
      <c r="H893" s="208"/>
      <c r="I893" s="234"/>
      <c r="J893" s="208"/>
      <c r="K893" s="234"/>
      <c r="L893" s="234"/>
      <c r="M893" s="87"/>
      <c r="N893" s="88"/>
    </row>
    <row r="894" spans="1:16" ht="18.75" customHeight="1">
      <c r="A894" s="43"/>
      <c r="B894" s="21"/>
      <c r="C894" s="44"/>
      <c r="D894" s="44"/>
      <c r="E894" s="44"/>
      <c r="F894" s="94"/>
      <c r="G894" s="44"/>
      <c r="H894" s="235"/>
      <c r="I894" s="234"/>
      <c r="J894" s="208"/>
      <c r="K894" s="234"/>
      <c r="L894" s="234"/>
      <c r="M894" s="87"/>
      <c r="N894" s="88"/>
    </row>
    <row r="895" spans="1:16" ht="18.75" customHeight="1">
      <c r="A895" s="76" t="s">
        <v>113</v>
      </c>
      <c r="B895" s="77"/>
      <c r="C895" s="78"/>
      <c r="D895" s="78"/>
      <c r="E895" s="78"/>
      <c r="F895" s="78"/>
      <c r="G895" s="79" t="s">
        <v>114</v>
      </c>
      <c r="H895" s="80"/>
      <c r="I895" s="80"/>
      <c r="J895" s="80" t="s">
        <v>115</v>
      </c>
      <c r="K895" s="80"/>
      <c r="L895" s="81"/>
      <c r="M895" s="87"/>
      <c r="N895" s="88"/>
    </row>
    <row r="896" spans="1:16" ht="18.75" customHeight="1">
      <c r="A896" s="54"/>
      <c r="B896" s="55"/>
      <c r="L896" s="32"/>
      <c r="M896" s="87"/>
      <c r="N896" s="88"/>
    </row>
    <row r="897" spans="1:14" ht="15" customHeight="1">
      <c r="A897" s="54"/>
      <c r="B897" s="55"/>
      <c r="L897" s="32"/>
      <c r="M897" s="87"/>
      <c r="N897" s="88"/>
    </row>
    <row r="898" spans="1:14" ht="18.75" customHeight="1">
      <c r="A898" s="82" t="s">
        <v>287</v>
      </c>
      <c r="B898" s="30"/>
      <c r="C898" s="30"/>
      <c r="D898" s="30"/>
      <c r="E898" s="30"/>
      <c r="F898" s="30"/>
      <c r="G898" s="30" t="s">
        <v>117</v>
      </c>
      <c r="H898" s="30"/>
      <c r="I898" s="61"/>
      <c r="J898" s="480" t="s">
        <v>116</v>
      </c>
      <c r="K898" s="480"/>
      <c r="L898" s="481"/>
      <c r="M898" s="87"/>
      <c r="N898" s="88"/>
    </row>
    <row r="899" spans="1:14" ht="15" customHeight="1">
      <c r="A899" s="82" t="s">
        <v>288</v>
      </c>
      <c r="B899" s="30"/>
      <c r="C899" s="30"/>
      <c r="D899" s="30"/>
      <c r="E899" s="30"/>
      <c r="F899" s="30"/>
      <c r="G899" s="30" t="s">
        <v>119</v>
      </c>
      <c r="H899" s="61"/>
      <c r="I899" s="61"/>
      <c r="J899" s="480" t="s">
        <v>120</v>
      </c>
      <c r="K899" s="480"/>
      <c r="L899" s="481"/>
      <c r="M899" s="87"/>
      <c r="N899" s="88"/>
    </row>
    <row r="900" spans="1:14" ht="16.5" customHeight="1">
      <c r="A900" s="34"/>
      <c r="C900" s="61"/>
      <c r="D900" s="61"/>
      <c r="E900" s="61"/>
      <c r="F900" s="61"/>
      <c r="G900" s="61"/>
      <c r="H900" s="61"/>
      <c r="I900" s="61"/>
      <c r="J900" s="61"/>
      <c r="K900" s="61"/>
      <c r="L900" s="122"/>
      <c r="M900" s="87"/>
      <c r="N900" s="88"/>
    </row>
    <row r="901" spans="1:14" ht="15" customHeight="1">
      <c r="A901" s="191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192"/>
      <c r="M901" s="87"/>
      <c r="N901" s="88"/>
    </row>
    <row r="902" spans="1:14" ht="18.75" customHeight="1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87"/>
      <c r="N902" s="88"/>
    </row>
    <row r="903" spans="1:14" ht="12.75" customHeight="1">
      <c r="A903" s="490" t="s">
        <v>0</v>
      </c>
      <c r="B903" s="491"/>
      <c r="C903" s="491"/>
      <c r="D903" s="491"/>
      <c r="E903" s="491"/>
      <c r="F903" s="491"/>
      <c r="G903" s="491"/>
      <c r="H903" s="491"/>
      <c r="I903" s="491"/>
      <c r="J903" s="491"/>
      <c r="K903" s="491"/>
      <c r="L903" s="492"/>
      <c r="M903" s="87"/>
      <c r="N903" s="88"/>
    </row>
    <row r="904" spans="1:14" ht="12" customHeight="1">
      <c r="A904" s="493" t="s">
        <v>1</v>
      </c>
      <c r="B904" s="494"/>
      <c r="C904" s="494"/>
      <c r="D904" s="494"/>
      <c r="E904" s="494"/>
      <c r="F904" s="494"/>
      <c r="G904" s="494"/>
      <c r="H904" s="494"/>
      <c r="I904" s="494"/>
      <c r="J904" s="494"/>
      <c r="K904" s="494"/>
      <c r="L904" s="495"/>
      <c r="M904" s="87"/>
      <c r="N904" s="88"/>
    </row>
    <row r="905" spans="1:14" ht="12.2" customHeight="1">
      <c r="A905" s="493" t="s">
        <v>2</v>
      </c>
      <c r="B905" s="494"/>
      <c r="C905" s="494"/>
      <c r="D905" s="494"/>
      <c r="E905" s="494"/>
      <c r="F905" s="494"/>
      <c r="G905" s="494"/>
      <c r="H905" s="494"/>
      <c r="I905" s="494"/>
      <c r="J905" s="494"/>
      <c r="K905" s="494"/>
      <c r="L905" s="495"/>
      <c r="M905" s="87"/>
      <c r="N905" s="88"/>
    </row>
    <row r="906" spans="1:14" ht="14.25" customHeight="1">
      <c r="A906" s="236" t="s">
        <v>3</v>
      </c>
      <c r="B906" s="237"/>
      <c r="C906" s="238"/>
      <c r="D906" s="238"/>
      <c r="E906" s="238"/>
      <c r="F906" s="237" t="s">
        <v>289</v>
      </c>
      <c r="G906" s="238"/>
      <c r="H906" s="239"/>
      <c r="I906" s="239"/>
      <c r="J906" s="239"/>
      <c r="K906" s="239"/>
      <c r="L906" s="240"/>
      <c r="M906" s="87"/>
      <c r="N906" s="88"/>
    </row>
    <row r="907" spans="1:14" ht="11.25" customHeight="1">
      <c r="A907" s="241"/>
      <c r="B907" s="242"/>
      <c r="C907" s="242"/>
      <c r="D907" s="243"/>
      <c r="E907" s="243"/>
      <c r="F907" s="243"/>
      <c r="G907" s="229"/>
      <c r="H907" s="244" t="s">
        <v>5</v>
      </c>
      <c r="I907" s="496" t="s">
        <v>6</v>
      </c>
      <c r="J907" s="497"/>
      <c r="K907" s="498"/>
      <c r="L907" s="245" t="s">
        <v>7</v>
      </c>
      <c r="M907" s="87"/>
      <c r="N907" s="88"/>
    </row>
    <row r="908" spans="1:14" ht="11.25" customHeight="1">
      <c r="A908" s="499" t="s">
        <v>8</v>
      </c>
      <c r="B908" s="500"/>
      <c r="C908" s="500"/>
      <c r="D908" s="500"/>
      <c r="E908" s="500"/>
      <c r="F908" s="500"/>
      <c r="G908" s="96" t="s">
        <v>9</v>
      </c>
      <c r="H908" s="246" t="s">
        <v>10</v>
      </c>
      <c r="I908" s="247" t="s">
        <v>11</v>
      </c>
      <c r="J908" s="247" t="s">
        <v>12</v>
      </c>
      <c r="K908" s="501" t="s">
        <v>13</v>
      </c>
      <c r="L908" s="248" t="s">
        <v>14</v>
      </c>
      <c r="M908" s="87"/>
      <c r="N908" s="88"/>
    </row>
    <row r="909" spans="1:14" ht="11.25" customHeight="1">
      <c r="A909" s="249"/>
      <c r="B909" s="250"/>
      <c r="C909" s="250"/>
      <c r="D909" s="251"/>
      <c r="E909" s="251"/>
      <c r="F909" s="251"/>
      <c r="G909" s="120" t="s">
        <v>15</v>
      </c>
      <c r="H909" s="252" t="s">
        <v>165</v>
      </c>
      <c r="I909" s="253" t="s">
        <v>10</v>
      </c>
      <c r="J909" s="253" t="s">
        <v>16</v>
      </c>
      <c r="K909" s="502"/>
      <c r="L909" s="254" t="s">
        <v>147</v>
      </c>
      <c r="M909" s="87"/>
      <c r="N909" s="88"/>
    </row>
    <row r="910" spans="1:14" ht="14.25" customHeight="1">
      <c r="A910" s="232" t="s">
        <v>272</v>
      </c>
      <c r="B910" s="255"/>
      <c r="C910" s="222"/>
      <c r="D910" s="222"/>
      <c r="E910" s="222"/>
      <c r="F910" s="222"/>
      <c r="G910" s="161" t="s">
        <v>290</v>
      </c>
      <c r="H910" s="256"/>
      <c r="I910" s="257"/>
      <c r="J910" s="258"/>
      <c r="K910" s="257"/>
      <c r="L910" s="258"/>
      <c r="M910" s="53"/>
    </row>
    <row r="911" spans="1:14" ht="12.95" customHeight="1">
      <c r="A911" s="232"/>
      <c r="B911" s="255" t="s">
        <v>19</v>
      </c>
      <c r="C911" s="222" t="s">
        <v>20</v>
      </c>
      <c r="D911" s="222"/>
      <c r="E911" s="222"/>
      <c r="F911" s="222"/>
      <c r="G911" s="158" t="s">
        <v>21</v>
      </c>
      <c r="H911" s="256">
        <v>4327176</v>
      </c>
      <c r="I911" s="257">
        <v>2280390</v>
      </c>
      <c r="J911" s="258">
        <v>2280390</v>
      </c>
      <c r="K911" s="258">
        <v>4560780</v>
      </c>
      <c r="L911" s="258">
        <v>5131248</v>
      </c>
      <c r="M911" s="53"/>
    </row>
    <row r="912" spans="1:14" ht="12.95" customHeight="1">
      <c r="A912" s="232"/>
      <c r="B912" s="255" t="s">
        <v>19</v>
      </c>
      <c r="C912" s="222" t="s">
        <v>123</v>
      </c>
      <c r="D912" s="222"/>
      <c r="E912" s="222"/>
      <c r="F912" s="222"/>
      <c r="G912" s="158" t="s">
        <v>23</v>
      </c>
      <c r="H912" s="259">
        <v>456000</v>
      </c>
      <c r="I912" s="260">
        <v>228000</v>
      </c>
      <c r="J912" s="258">
        <v>228000</v>
      </c>
      <c r="K912" s="261">
        <v>456000</v>
      </c>
      <c r="L912" s="258">
        <v>456000</v>
      </c>
      <c r="M912" s="53"/>
    </row>
    <row r="913" spans="1:14" ht="12.95" customHeight="1">
      <c r="A913" s="232"/>
      <c r="B913" s="255" t="s">
        <v>19</v>
      </c>
      <c r="C913" s="222" t="s">
        <v>24</v>
      </c>
      <c r="D913" s="222"/>
      <c r="E913" s="222"/>
      <c r="F913" s="222"/>
      <c r="G913" s="158" t="s">
        <v>25</v>
      </c>
      <c r="H913" s="259">
        <v>72000</v>
      </c>
      <c r="I913" s="260">
        <v>36000</v>
      </c>
      <c r="J913" s="258">
        <v>36000</v>
      </c>
      <c r="K913" s="261">
        <v>72000</v>
      </c>
      <c r="L913" s="258">
        <v>72000</v>
      </c>
      <c r="M913" s="2"/>
      <c r="N913" s="3"/>
    </row>
    <row r="914" spans="1:14" ht="12.95" customHeight="1">
      <c r="A914" s="232"/>
      <c r="B914" s="255" t="s">
        <v>19</v>
      </c>
      <c r="C914" s="222" t="s">
        <v>26</v>
      </c>
      <c r="D914" s="222"/>
      <c r="E914" s="222"/>
      <c r="F914" s="222"/>
      <c r="G914" s="158" t="s">
        <v>27</v>
      </c>
      <c r="H914" s="259">
        <v>72000</v>
      </c>
      <c r="I914" s="260">
        <v>36000</v>
      </c>
      <c r="J914" s="258">
        <v>36000</v>
      </c>
      <c r="K914" s="261">
        <v>72000</v>
      </c>
      <c r="L914" s="258">
        <v>72000</v>
      </c>
      <c r="M914" s="2"/>
      <c r="N914" s="3"/>
    </row>
    <row r="915" spans="1:14" ht="12.95" customHeight="1">
      <c r="A915" s="232"/>
      <c r="B915" s="255" t="s">
        <v>19</v>
      </c>
      <c r="C915" s="222" t="s">
        <v>28</v>
      </c>
      <c r="D915" s="222"/>
      <c r="E915" s="222"/>
      <c r="F915" s="222"/>
      <c r="G915" s="158" t="s">
        <v>29</v>
      </c>
      <c r="H915" s="259">
        <v>95000</v>
      </c>
      <c r="I915" s="260">
        <v>95000</v>
      </c>
      <c r="J915" s="258">
        <v>0</v>
      </c>
      <c r="K915" s="261">
        <v>95000</v>
      </c>
      <c r="L915" s="258">
        <v>114000</v>
      </c>
      <c r="M915" s="2"/>
      <c r="N915" s="3"/>
    </row>
    <row r="916" spans="1:14" ht="12.95" customHeight="1">
      <c r="A916" s="232"/>
      <c r="B916" s="255" t="s">
        <v>19</v>
      </c>
      <c r="C916" s="222" t="s">
        <v>291</v>
      </c>
      <c r="D916" s="222"/>
      <c r="E916" s="222"/>
      <c r="F916" s="222"/>
      <c r="G916" s="158" t="s">
        <v>292</v>
      </c>
      <c r="H916" s="259">
        <v>352300</v>
      </c>
      <c r="I916" s="260">
        <v>136100</v>
      </c>
      <c r="J916" s="258">
        <v>240100</v>
      </c>
      <c r="K916" s="261">
        <v>376200</v>
      </c>
      <c r="L916" s="258">
        <v>376200</v>
      </c>
      <c r="M916" s="2"/>
      <c r="N916" s="3"/>
    </row>
    <row r="917" spans="1:14" ht="12.95" customHeight="1">
      <c r="A917" s="232"/>
      <c r="B917" s="255" t="s">
        <v>19</v>
      </c>
      <c r="C917" s="222" t="s">
        <v>293</v>
      </c>
      <c r="D917" s="222"/>
      <c r="E917" s="222"/>
      <c r="F917" s="222"/>
      <c r="G917" s="158" t="s">
        <v>294</v>
      </c>
      <c r="H917" s="259"/>
      <c r="I917" s="260"/>
      <c r="J917" s="258">
        <v>0</v>
      </c>
      <c r="K917" s="261"/>
      <c r="L917" s="258">
        <v>0</v>
      </c>
      <c r="M917" s="2"/>
      <c r="N917" s="3"/>
    </row>
    <row r="918" spans="1:14" ht="12.95" customHeight="1">
      <c r="A918" s="232"/>
      <c r="B918" s="255" t="s">
        <v>19</v>
      </c>
      <c r="C918" s="222" t="s">
        <v>295</v>
      </c>
      <c r="D918" s="222"/>
      <c r="E918" s="222"/>
      <c r="F918" s="222"/>
      <c r="G918" s="158" t="s">
        <v>296</v>
      </c>
      <c r="H918" s="259">
        <v>969578.2</v>
      </c>
      <c r="I918" s="260">
        <v>423772.5</v>
      </c>
      <c r="J918" s="258">
        <v>580411.5</v>
      </c>
      <c r="K918" s="261">
        <v>1004184</v>
      </c>
      <c r="L918" s="258">
        <v>1130232</v>
      </c>
      <c r="M918" s="2"/>
      <c r="N918" s="3"/>
    </row>
    <row r="919" spans="1:14" ht="12.95" customHeight="1">
      <c r="A919" s="232"/>
      <c r="B919" s="255" t="s">
        <v>19</v>
      </c>
      <c r="C919" s="222" t="s">
        <v>124</v>
      </c>
      <c r="D919" s="222"/>
      <c r="E919" s="222"/>
      <c r="F919" s="222"/>
      <c r="G919" s="158" t="s">
        <v>31</v>
      </c>
      <c r="H919" s="259">
        <v>519261.12</v>
      </c>
      <c r="I919" s="260">
        <v>273646.8</v>
      </c>
      <c r="J919" s="258">
        <v>273647.2</v>
      </c>
      <c r="K919" s="261">
        <v>547294</v>
      </c>
      <c r="L919" s="258">
        <v>615749.99999999977</v>
      </c>
      <c r="M919" s="2"/>
      <c r="N919" s="3"/>
    </row>
    <row r="920" spans="1:14" ht="12.95" customHeight="1">
      <c r="A920" s="232"/>
      <c r="B920" s="255" t="s">
        <v>19</v>
      </c>
      <c r="C920" s="222" t="s">
        <v>32</v>
      </c>
      <c r="D920" s="222"/>
      <c r="E920" s="222"/>
      <c r="F920" s="222"/>
      <c r="G920" s="158" t="s">
        <v>33</v>
      </c>
      <c r="H920" s="259">
        <v>38735.879999999997</v>
      </c>
      <c r="I920" s="260">
        <v>11400</v>
      </c>
      <c r="J920" s="258">
        <v>11400</v>
      </c>
      <c r="K920" s="261">
        <v>22800</v>
      </c>
      <c r="L920" s="258">
        <v>22800</v>
      </c>
      <c r="M920" s="2"/>
      <c r="N920" s="3"/>
    </row>
    <row r="921" spans="1:14" ht="12.95" customHeight="1">
      <c r="A921" s="232"/>
      <c r="B921" s="255" t="s">
        <v>19</v>
      </c>
      <c r="C921" s="222" t="s">
        <v>34</v>
      </c>
      <c r="D921" s="222"/>
      <c r="E921" s="222"/>
      <c r="F921" s="222"/>
      <c r="G921" s="158" t="s">
        <v>35</v>
      </c>
      <c r="H921" s="259">
        <v>49800</v>
      </c>
      <c r="I921" s="260">
        <v>29268.25</v>
      </c>
      <c r="J921" s="258">
        <v>20981.75</v>
      </c>
      <c r="K921" s="261">
        <v>50250</v>
      </c>
      <c r="L921" s="258">
        <v>62569</v>
      </c>
      <c r="M921" s="2"/>
      <c r="N921" s="3"/>
    </row>
    <row r="922" spans="1:14" ht="12.95" customHeight="1">
      <c r="A922" s="232"/>
      <c r="B922" s="255" t="s">
        <v>19</v>
      </c>
      <c r="C922" s="222" t="s">
        <v>36</v>
      </c>
      <c r="D922" s="222"/>
      <c r="E922" s="222"/>
      <c r="F922" s="222"/>
      <c r="G922" s="158" t="s">
        <v>37</v>
      </c>
      <c r="H922" s="259">
        <v>22800</v>
      </c>
      <c r="I922" s="260">
        <v>11400</v>
      </c>
      <c r="J922" s="258">
        <v>11400</v>
      </c>
      <c r="K922" s="261">
        <v>22800</v>
      </c>
      <c r="L922" s="258">
        <v>22800</v>
      </c>
      <c r="M922" s="2"/>
      <c r="N922" s="3"/>
    </row>
    <row r="923" spans="1:14" ht="12.95" customHeight="1">
      <c r="A923" s="232"/>
      <c r="B923" s="255" t="s">
        <v>19</v>
      </c>
      <c r="C923" s="222" t="s">
        <v>40</v>
      </c>
      <c r="D923" s="222"/>
      <c r="E923" s="222"/>
      <c r="F923" s="222"/>
      <c r="G923" s="158" t="s">
        <v>41</v>
      </c>
      <c r="H923" s="259">
        <v>270448.5</v>
      </c>
      <c r="I923" s="260"/>
      <c r="J923" s="258"/>
      <c r="K923" s="261"/>
      <c r="L923" s="258"/>
      <c r="M923" s="2"/>
      <c r="N923" s="3"/>
    </row>
    <row r="924" spans="1:14" ht="12.95" customHeight="1">
      <c r="A924" s="232"/>
      <c r="B924" s="255" t="s">
        <v>19</v>
      </c>
      <c r="C924" s="222" t="s">
        <v>42</v>
      </c>
      <c r="D924" s="222"/>
      <c r="E924" s="222"/>
      <c r="F924" s="222"/>
      <c r="G924" s="158" t="s">
        <v>43</v>
      </c>
      <c r="H924" s="259">
        <v>360598</v>
      </c>
      <c r="I924" s="260"/>
      <c r="J924" s="258"/>
      <c r="K924" s="261"/>
      <c r="L924" s="258"/>
      <c r="M924" s="2"/>
      <c r="N924" s="3"/>
    </row>
    <row r="925" spans="1:14" ht="12.95" customHeight="1">
      <c r="A925" s="232"/>
      <c r="B925" s="255" t="s">
        <v>19</v>
      </c>
      <c r="C925" s="222" t="s">
        <v>44</v>
      </c>
      <c r="D925" s="222"/>
      <c r="E925" s="222"/>
      <c r="F925" s="222"/>
      <c r="G925" s="158" t="s">
        <v>45</v>
      </c>
      <c r="H925" s="259">
        <v>95000</v>
      </c>
      <c r="I925" s="260"/>
      <c r="J925" s="258">
        <v>0</v>
      </c>
      <c r="K925" s="261"/>
      <c r="L925" s="258"/>
      <c r="M925" s="2"/>
      <c r="N925" s="3"/>
    </row>
    <row r="926" spans="1:14" ht="12.95" customHeight="1">
      <c r="A926" s="232"/>
      <c r="B926" s="255" t="s">
        <v>19</v>
      </c>
      <c r="C926" s="222" t="s">
        <v>46</v>
      </c>
      <c r="D926" s="222"/>
      <c r="E926" s="222"/>
      <c r="F926" s="222"/>
      <c r="G926" s="158" t="s">
        <v>47</v>
      </c>
      <c r="H926" s="259"/>
      <c r="I926" s="260"/>
      <c r="J926" s="258"/>
      <c r="K926" s="261"/>
      <c r="L926" s="258">
        <v>220802</v>
      </c>
      <c r="M926" s="2"/>
      <c r="N926" s="3"/>
    </row>
    <row r="927" spans="1:14" ht="12.95" customHeight="1">
      <c r="A927" s="232"/>
      <c r="B927" s="255" t="s">
        <v>19</v>
      </c>
      <c r="C927" s="222" t="s">
        <v>48</v>
      </c>
      <c r="D927" s="222"/>
      <c r="E927" s="222"/>
      <c r="F927" s="222"/>
      <c r="G927" s="158" t="s">
        <v>49</v>
      </c>
      <c r="H927" s="259">
        <v>266000</v>
      </c>
      <c r="I927" s="260"/>
      <c r="J927" s="258">
        <v>0</v>
      </c>
      <c r="K927" s="261"/>
      <c r="L927" s="258"/>
      <c r="M927" s="2"/>
      <c r="N927" s="3"/>
    </row>
    <row r="928" spans="1:14" s="44" customFormat="1" ht="12.95" customHeight="1">
      <c r="A928" s="86" t="s">
        <v>50</v>
      </c>
      <c r="B928" s="262"/>
      <c r="C928" s="216"/>
      <c r="D928" s="216"/>
      <c r="E928" s="216"/>
      <c r="F928" s="216"/>
      <c r="G928" s="45"/>
      <c r="H928" s="263">
        <v>7966697.7000000002</v>
      </c>
      <c r="I928" s="264">
        <v>3560977.55</v>
      </c>
      <c r="J928" s="264">
        <v>3718330.45</v>
      </c>
      <c r="K928" s="264">
        <v>7279308</v>
      </c>
      <c r="L928" s="265">
        <v>8296401</v>
      </c>
      <c r="M928" s="88"/>
    </row>
    <row r="929" spans="1:12" ht="12.95" customHeight="1">
      <c r="A929" s="232" t="s">
        <v>150</v>
      </c>
      <c r="B929" s="255"/>
      <c r="C929" s="222"/>
      <c r="D929" s="266"/>
      <c r="E929" s="216"/>
      <c r="F929" s="216"/>
      <c r="G929" s="161" t="s">
        <v>297</v>
      </c>
      <c r="H929" s="256"/>
      <c r="I929" s="257"/>
      <c r="J929" s="261"/>
      <c r="K929" s="261"/>
      <c r="L929" s="267"/>
    </row>
    <row r="930" spans="1:12" ht="12.95" customHeight="1">
      <c r="A930" s="232"/>
      <c r="B930" s="255" t="s">
        <v>19</v>
      </c>
      <c r="C930" s="222" t="s">
        <v>201</v>
      </c>
      <c r="D930" s="222"/>
      <c r="E930" s="222"/>
      <c r="F930" s="222"/>
      <c r="G930" s="158" t="s">
        <v>54</v>
      </c>
      <c r="H930" s="268">
        <v>176673.44</v>
      </c>
      <c r="I930" s="268">
        <v>62100</v>
      </c>
      <c r="J930" s="269">
        <v>152900</v>
      </c>
      <c r="K930" s="269">
        <v>215000</v>
      </c>
      <c r="L930" s="269">
        <v>215000</v>
      </c>
    </row>
    <row r="931" spans="1:12" ht="12.95" customHeight="1">
      <c r="A931" s="232"/>
      <c r="B931" s="255" t="s">
        <v>19</v>
      </c>
      <c r="C931" s="222" t="s">
        <v>55</v>
      </c>
      <c r="D931" s="222"/>
      <c r="E931" s="222"/>
      <c r="F931" s="222"/>
      <c r="G931" s="158" t="s">
        <v>56</v>
      </c>
      <c r="H931" s="268">
        <v>7200</v>
      </c>
      <c r="I931" s="268"/>
      <c r="J931" s="269">
        <v>68000</v>
      </c>
      <c r="K931" s="269">
        <v>68000</v>
      </c>
      <c r="L931" s="269">
        <v>68000</v>
      </c>
    </row>
    <row r="932" spans="1:12" ht="12.95" customHeight="1">
      <c r="A932" s="232"/>
      <c r="B932" s="255" t="s">
        <v>19</v>
      </c>
      <c r="C932" s="222" t="s">
        <v>57</v>
      </c>
      <c r="D932" s="222"/>
      <c r="E932" s="222"/>
      <c r="F932" s="222"/>
      <c r="G932" s="158" t="s">
        <v>58</v>
      </c>
      <c r="H932" s="268">
        <v>17614.55</v>
      </c>
      <c r="I932" s="268">
        <v>15465</v>
      </c>
      <c r="J932" s="269">
        <v>59535</v>
      </c>
      <c r="K932" s="269">
        <v>75000</v>
      </c>
      <c r="L932" s="269">
        <v>75000</v>
      </c>
    </row>
    <row r="933" spans="1:12" ht="12.95" customHeight="1">
      <c r="A933" s="232"/>
      <c r="B933" s="255" t="s">
        <v>19</v>
      </c>
      <c r="C933" s="222" t="s">
        <v>227</v>
      </c>
      <c r="D933" s="222"/>
      <c r="E933" s="222"/>
      <c r="F933" s="222"/>
      <c r="G933" s="158" t="s">
        <v>228</v>
      </c>
      <c r="H933" s="268">
        <v>2640</v>
      </c>
      <c r="I933" s="268">
        <v>2420</v>
      </c>
      <c r="J933" s="269">
        <v>33580</v>
      </c>
      <c r="K933" s="269">
        <v>36000</v>
      </c>
      <c r="L933" s="269">
        <v>36000</v>
      </c>
    </row>
    <row r="934" spans="1:12" ht="12.95" customHeight="1">
      <c r="A934" s="232"/>
      <c r="B934" s="255" t="s">
        <v>19</v>
      </c>
      <c r="C934" s="222" t="s">
        <v>298</v>
      </c>
      <c r="D934" s="222"/>
      <c r="E934" s="222"/>
      <c r="F934" s="222"/>
      <c r="G934" s="158" t="s">
        <v>299</v>
      </c>
      <c r="H934" s="268">
        <v>297489.88</v>
      </c>
      <c r="I934" s="268">
        <v>335589.5</v>
      </c>
      <c r="J934" s="269">
        <v>464410.5</v>
      </c>
      <c r="K934" s="269">
        <v>800000</v>
      </c>
      <c r="L934" s="269">
        <v>800000</v>
      </c>
    </row>
    <row r="935" spans="1:12" ht="12.95" customHeight="1">
      <c r="A935" s="232"/>
      <c r="B935" s="255" t="s">
        <v>19</v>
      </c>
      <c r="C935" s="222" t="s">
        <v>300</v>
      </c>
      <c r="D935" s="222"/>
      <c r="E935" s="222"/>
      <c r="F935" s="222"/>
      <c r="G935" s="158" t="s">
        <v>301</v>
      </c>
      <c r="H935" s="268">
        <v>16500</v>
      </c>
      <c r="I935" s="268">
        <v>13649.75</v>
      </c>
      <c r="J935" s="269">
        <v>66350.25</v>
      </c>
      <c r="K935" s="269">
        <v>80000</v>
      </c>
      <c r="L935" s="269">
        <v>80000</v>
      </c>
    </row>
    <row r="936" spans="1:12" ht="12.95" customHeight="1">
      <c r="A936" s="232"/>
      <c r="B936" s="255" t="s">
        <v>19</v>
      </c>
      <c r="C936" s="222" t="s">
        <v>302</v>
      </c>
      <c r="D936" s="222"/>
      <c r="E936" s="222"/>
      <c r="F936" s="222"/>
      <c r="G936" s="158" t="s">
        <v>60</v>
      </c>
      <c r="H936" s="270">
        <v>188345</v>
      </c>
      <c r="I936" s="270">
        <v>58045</v>
      </c>
      <c r="J936" s="269">
        <v>191955</v>
      </c>
      <c r="K936" s="269">
        <v>250000</v>
      </c>
      <c r="L936" s="269">
        <v>250000</v>
      </c>
    </row>
    <row r="937" spans="1:12" ht="12.95" customHeight="1">
      <c r="A937" s="232"/>
      <c r="B937" s="255" t="s">
        <v>19</v>
      </c>
      <c r="C937" s="222" t="s">
        <v>61</v>
      </c>
      <c r="D937" s="222"/>
      <c r="E937" s="222"/>
      <c r="F937" s="222"/>
      <c r="G937" s="158" t="s">
        <v>62</v>
      </c>
      <c r="H937" s="268">
        <v>1279</v>
      </c>
      <c r="I937" s="268">
        <v>11670</v>
      </c>
      <c r="J937" s="269">
        <v>13330</v>
      </c>
      <c r="K937" s="269">
        <v>25000</v>
      </c>
      <c r="L937" s="269">
        <v>25000</v>
      </c>
    </row>
    <row r="938" spans="1:12" ht="12.95" customHeight="1">
      <c r="A938" s="232"/>
      <c r="B938" s="255" t="s">
        <v>19</v>
      </c>
      <c r="C938" s="222" t="s">
        <v>63</v>
      </c>
      <c r="D938" s="222"/>
      <c r="E938" s="222"/>
      <c r="F938" s="222"/>
      <c r="G938" s="158" t="s">
        <v>64</v>
      </c>
      <c r="H938" s="268">
        <v>1701</v>
      </c>
      <c r="I938" s="268">
        <v>1200</v>
      </c>
      <c r="J938" s="269">
        <v>6800</v>
      </c>
      <c r="K938" s="269">
        <v>8000</v>
      </c>
      <c r="L938" s="269">
        <v>8000</v>
      </c>
    </row>
    <row r="939" spans="1:12" ht="12.95" customHeight="1">
      <c r="A939" s="232"/>
      <c r="B939" s="255" t="s">
        <v>19</v>
      </c>
      <c r="C939" s="222" t="s">
        <v>69</v>
      </c>
      <c r="D939" s="222"/>
      <c r="E939" s="222"/>
      <c r="F939" s="222"/>
      <c r="G939" s="158" t="s">
        <v>70</v>
      </c>
      <c r="H939" s="268">
        <v>69400</v>
      </c>
      <c r="I939" s="268">
        <v>16400</v>
      </c>
      <c r="J939" s="269">
        <v>55600</v>
      </c>
      <c r="K939" s="269">
        <v>72000</v>
      </c>
      <c r="L939" s="269">
        <v>72000</v>
      </c>
    </row>
    <row r="940" spans="1:12" ht="12.95" customHeight="1">
      <c r="A940" s="232"/>
      <c r="B940" s="255" t="s">
        <v>19</v>
      </c>
      <c r="C940" s="222" t="s">
        <v>153</v>
      </c>
      <c r="D940" s="222"/>
      <c r="E940" s="222"/>
      <c r="F940" s="222"/>
      <c r="G940" s="158" t="s">
        <v>133</v>
      </c>
      <c r="H940" s="268">
        <v>4065</v>
      </c>
      <c r="I940" s="268">
        <v>5057</v>
      </c>
      <c r="J940" s="269">
        <v>18943</v>
      </c>
      <c r="K940" s="269">
        <v>24000</v>
      </c>
      <c r="L940" s="269">
        <v>24000</v>
      </c>
    </row>
    <row r="941" spans="1:12" ht="12.95" customHeight="1">
      <c r="A941" s="232"/>
      <c r="B941" s="255" t="s">
        <v>19</v>
      </c>
      <c r="C941" s="222" t="s">
        <v>303</v>
      </c>
      <c r="D941" s="222"/>
      <c r="E941" s="222"/>
      <c r="F941" s="222"/>
      <c r="G941" s="158" t="s">
        <v>135</v>
      </c>
      <c r="H941" s="268">
        <v>1850</v>
      </c>
      <c r="I941" s="268"/>
      <c r="J941" s="269">
        <v>3600</v>
      </c>
      <c r="K941" s="269">
        <v>3600</v>
      </c>
      <c r="L941" s="269">
        <v>3600</v>
      </c>
    </row>
    <row r="942" spans="1:12" ht="12.95" customHeight="1">
      <c r="A942" s="232"/>
      <c r="B942" s="255" t="s">
        <v>19</v>
      </c>
      <c r="C942" s="222" t="s">
        <v>304</v>
      </c>
      <c r="D942" s="222"/>
      <c r="E942" s="222"/>
      <c r="F942" s="222"/>
      <c r="G942" s="158" t="s">
        <v>305</v>
      </c>
      <c r="H942" s="268"/>
      <c r="I942" s="268"/>
      <c r="J942" s="269">
        <v>100000</v>
      </c>
      <c r="K942" s="269">
        <v>100000</v>
      </c>
      <c r="L942" s="269">
        <v>100000</v>
      </c>
    </row>
    <row r="943" spans="1:12" ht="12.95" customHeight="1">
      <c r="A943" s="232"/>
      <c r="B943" s="255" t="s">
        <v>19</v>
      </c>
      <c r="C943" s="222" t="s">
        <v>306</v>
      </c>
      <c r="D943" s="222"/>
      <c r="E943" s="222"/>
      <c r="F943" s="271"/>
      <c r="G943" s="158" t="s">
        <v>307</v>
      </c>
      <c r="H943" s="268"/>
      <c r="I943" s="268"/>
      <c r="J943" s="269"/>
      <c r="K943" s="269"/>
      <c r="L943" s="269">
        <v>150000</v>
      </c>
    </row>
    <row r="944" spans="1:12" ht="12.95" customHeight="1">
      <c r="A944" s="232"/>
      <c r="B944" s="255" t="s">
        <v>19</v>
      </c>
      <c r="C944" s="222" t="s">
        <v>169</v>
      </c>
      <c r="D944" s="222"/>
      <c r="E944" s="222"/>
      <c r="F944" s="222"/>
      <c r="G944" s="158" t="s">
        <v>76</v>
      </c>
      <c r="H944" s="268"/>
      <c r="I944" s="268"/>
      <c r="J944" s="269">
        <v>59500</v>
      </c>
      <c r="K944" s="269">
        <v>59500</v>
      </c>
      <c r="L944" s="269">
        <v>59500</v>
      </c>
    </row>
    <row r="945" spans="1:16" ht="12.95" customHeight="1">
      <c r="A945" s="232"/>
      <c r="B945" s="255" t="s">
        <v>19</v>
      </c>
      <c r="C945" s="222" t="s">
        <v>308</v>
      </c>
      <c r="D945" s="222"/>
      <c r="E945" s="222"/>
      <c r="F945" s="222"/>
      <c r="G945" s="158" t="s">
        <v>78</v>
      </c>
      <c r="H945" s="257">
        <v>211923.20000000001</v>
      </c>
      <c r="I945" s="258">
        <v>34909</v>
      </c>
      <c r="J945" s="269">
        <v>165091</v>
      </c>
      <c r="K945" s="269">
        <v>200000</v>
      </c>
      <c r="L945" s="269">
        <v>200000</v>
      </c>
    </row>
    <row r="946" spans="1:16" ht="12.95" customHeight="1">
      <c r="A946" s="232"/>
      <c r="B946" s="255" t="s">
        <v>19</v>
      </c>
      <c r="C946" s="222" t="s">
        <v>79</v>
      </c>
      <c r="D946" s="222"/>
      <c r="E946" s="222"/>
      <c r="F946" s="222"/>
      <c r="G946" s="158" t="s">
        <v>80</v>
      </c>
      <c r="H946" s="268"/>
      <c r="I946" s="268"/>
      <c r="J946" s="269">
        <v>10000</v>
      </c>
      <c r="K946" s="269">
        <v>10000</v>
      </c>
      <c r="L946" s="269">
        <v>10000</v>
      </c>
    </row>
    <row r="947" spans="1:16" ht="12.95" customHeight="1">
      <c r="A947" s="232"/>
      <c r="B947" s="255" t="s">
        <v>19</v>
      </c>
      <c r="C947" s="222" t="s">
        <v>85</v>
      </c>
      <c r="D947" s="222"/>
      <c r="E947" s="222"/>
      <c r="F947" s="222"/>
      <c r="G947" s="158" t="s">
        <v>86</v>
      </c>
      <c r="H947" s="268">
        <v>2000</v>
      </c>
      <c r="I947" s="268"/>
      <c r="J947" s="269">
        <v>10000</v>
      </c>
      <c r="K947" s="269">
        <v>10000</v>
      </c>
      <c r="L947" s="269">
        <v>10000</v>
      </c>
    </row>
    <row r="948" spans="1:16" ht="12.95" customHeight="1">
      <c r="A948" s="232"/>
      <c r="B948" s="255" t="s">
        <v>19</v>
      </c>
      <c r="C948" s="222" t="s">
        <v>87</v>
      </c>
      <c r="D948" s="222"/>
      <c r="E948" s="222"/>
      <c r="F948" s="222"/>
      <c r="G948" s="158" t="s">
        <v>88</v>
      </c>
      <c r="H948" s="268">
        <v>900</v>
      </c>
      <c r="I948" s="268">
        <v>2948</v>
      </c>
      <c r="J948" s="269">
        <v>7052</v>
      </c>
      <c r="K948" s="269">
        <v>10000</v>
      </c>
      <c r="L948" s="269">
        <v>10000</v>
      </c>
    </row>
    <row r="949" spans="1:16" ht="12.95" customHeight="1">
      <c r="A949" s="232"/>
      <c r="B949" s="255" t="s">
        <v>19</v>
      </c>
      <c r="C949" s="222" t="s">
        <v>309</v>
      </c>
      <c r="D949" s="222"/>
      <c r="E949" s="222"/>
      <c r="F949" s="222"/>
      <c r="G949" s="158" t="s">
        <v>310</v>
      </c>
      <c r="H949" s="268">
        <v>139840</v>
      </c>
      <c r="I949" s="268">
        <v>91700</v>
      </c>
      <c r="J949" s="269">
        <v>5300</v>
      </c>
      <c r="K949" s="269">
        <v>97000</v>
      </c>
      <c r="L949" s="269">
        <v>97000</v>
      </c>
    </row>
    <row r="950" spans="1:16" ht="12.95" customHeight="1">
      <c r="A950" s="232"/>
      <c r="B950" s="255" t="s">
        <v>19</v>
      </c>
      <c r="C950" s="503" t="s">
        <v>311</v>
      </c>
      <c r="D950" s="503"/>
      <c r="E950" s="503"/>
      <c r="F950" s="504"/>
      <c r="G950" s="158" t="s">
        <v>312</v>
      </c>
      <c r="H950" s="268">
        <v>100000</v>
      </c>
      <c r="I950" s="268"/>
      <c r="J950" s="269">
        <v>250000</v>
      </c>
      <c r="K950" s="269">
        <v>250000</v>
      </c>
      <c r="L950" s="269">
        <v>200000</v>
      </c>
    </row>
    <row r="951" spans="1:16" ht="12.95" customHeight="1">
      <c r="A951" s="232"/>
      <c r="B951" s="255" t="s">
        <v>19</v>
      </c>
      <c r="C951" s="222" t="s">
        <v>140</v>
      </c>
      <c r="D951" s="222"/>
      <c r="E951" s="222"/>
      <c r="F951" s="222"/>
      <c r="G951" s="158" t="s">
        <v>313</v>
      </c>
      <c r="H951" s="268">
        <v>199400</v>
      </c>
      <c r="I951" s="268">
        <v>118850</v>
      </c>
      <c r="J951" s="269">
        <v>245950</v>
      </c>
      <c r="K951" s="269">
        <v>364800</v>
      </c>
      <c r="L951" s="269">
        <v>364800</v>
      </c>
    </row>
    <row r="952" spans="1:16" ht="12.95" customHeight="1">
      <c r="A952" s="232"/>
      <c r="B952" s="255" t="s">
        <v>19</v>
      </c>
      <c r="C952" s="222" t="s">
        <v>314</v>
      </c>
      <c r="D952" s="222"/>
      <c r="E952" s="222"/>
      <c r="F952" s="222"/>
      <c r="G952" s="158" t="s">
        <v>315</v>
      </c>
      <c r="H952" s="268">
        <v>4521.25</v>
      </c>
      <c r="I952" s="268">
        <v>23619</v>
      </c>
      <c r="J952" s="269">
        <v>126381</v>
      </c>
      <c r="K952" s="269">
        <v>150000</v>
      </c>
      <c r="L952" s="269"/>
      <c r="M952" s="53"/>
    </row>
    <row r="953" spans="1:16" s="44" customFormat="1" ht="12.95" customHeight="1">
      <c r="A953" s="86"/>
      <c r="B953" s="216" t="s">
        <v>141</v>
      </c>
      <c r="C953" s="216"/>
      <c r="D953" s="216"/>
      <c r="E953" s="216"/>
      <c r="F953" s="216"/>
      <c r="G953" s="45"/>
      <c r="H953" s="272">
        <v>1443342.32</v>
      </c>
      <c r="I953" s="273">
        <v>793622.25</v>
      </c>
      <c r="J953" s="273">
        <v>2114277.75</v>
      </c>
      <c r="K953" s="273">
        <v>2907900</v>
      </c>
      <c r="L953" s="111">
        <v>2857900</v>
      </c>
      <c r="M953" s="93" t="e">
        <f>+#REF!/K953</f>
        <v>#REF!</v>
      </c>
      <c r="N953" s="88"/>
    </row>
    <row r="954" spans="1:16" s="224" customFormat="1" ht="12.95" customHeight="1">
      <c r="A954" s="220"/>
      <c r="B954" s="274">
        <v>3</v>
      </c>
      <c r="C954" s="223" t="s">
        <v>158</v>
      </c>
      <c r="D954" s="223"/>
      <c r="E954" s="275"/>
      <c r="F954" s="223"/>
      <c r="G954" s="220"/>
      <c r="H954" s="276"/>
      <c r="I954" s="277"/>
      <c r="J954" s="278"/>
      <c r="K954" s="279"/>
      <c r="L954" s="280"/>
    </row>
    <row r="955" spans="1:16" s="224" customFormat="1" ht="12.95" customHeight="1">
      <c r="A955" s="220"/>
      <c r="B955" s="274"/>
      <c r="C955" s="223" t="s">
        <v>19</v>
      </c>
      <c r="D955" s="223" t="s">
        <v>316</v>
      </c>
      <c r="E955" s="275"/>
      <c r="F955" s="223"/>
      <c r="G955" s="281" t="s">
        <v>317</v>
      </c>
      <c r="H955" s="282"/>
      <c r="I955" s="283"/>
      <c r="J955" s="284"/>
      <c r="K955" s="285"/>
      <c r="L955" s="219">
        <v>50000</v>
      </c>
    </row>
    <row r="956" spans="1:16" s="224" customFormat="1" ht="12.95" customHeight="1">
      <c r="A956" s="220"/>
      <c r="B956" s="274"/>
      <c r="C956" s="286" t="s">
        <v>318</v>
      </c>
      <c r="D956" s="286"/>
      <c r="E956" s="287"/>
      <c r="F956" s="286"/>
      <c r="G956" s="288"/>
      <c r="H956" s="289"/>
      <c r="I956" s="289"/>
      <c r="J956" s="289"/>
      <c r="K956" s="290"/>
      <c r="L956" s="290">
        <v>50000</v>
      </c>
    </row>
    <row r="957" spans="1:16" ht="12.95" customHeight="1">
      <c r="A957" s="291" t="s">
        <v>112</v>
      </c>
      <c r="B957" s="250"/>
      <c r="C957" s="251"/>
      <c r="D957" s="251"/>
      <c r="E957" s="251"/>
      <c r="F957" s="251"/>
      <c r="G957" s="99"/>
      <c r="H957" s="272">
        <v>9410040.0199999996</v>
      </c>
      <c r="I957" s="272">
        <v>4354599.8</v>
      </c>
      <c r="J957" s="272">
        <v>5832608.2000000002</v>
      </c>
      <c r="K957" s="272">
        <v>10187208</v>
      </c>
      <c r="L957" s="272">
        <v>11204301</v>
      </c>
      <c r="M957" s="53"/>
      <c r="P957" s="100"/>
    </row>
    <row r="958" spans="1:16" ht="12.95" customHeight="1">
      <c r="A958" s="292" t="s">
        <v>113</v>
      </c>
      <c r="B958" s="293"/>
      <c r="C958" s="294"/>
      <c r="D958" s="294"/>
      <c r="E958" s="294"/>
      <c r="F958" s="294"/>
      <c r="G958" s="295" t="s">
        <v>114</v>
      </c>
      <c r="H958" s="296"/>
      <c r="I958" s="296"/>
      <c r="J958" s="296" t="s">
        <v>115</v>
      </c>
      <c r="K958" s="296"/>
      <c r="L958" s="297"/>
    </row>
    <row r="959" spans="1:16" ht="11.45" customHeight="1">
      <c r="A959" s="232"/>
      <c r="B959" s="298"/>
      <c r="C959" s="222"/>
      <c r="D959" s="222"/>
      <c r="E959" s="222"/>
      <c r="F959" s="222"/>
      <c r="G959" s="222"/>
      <c r="H959" s="257"/>
      <c r="I959" s="257"/>
      <c r="J959" s="257"/>
      <c r="K959" s="257"/>
      <c r="L959" s="256"/>
      <c r="M959" s="53"/>
    </row>
    <row r="960" spans="1:16" ht="12.95" customHeight="1">
      <c r="A960" s="232"/>
      <c r="B960" s="299"/>
      <c r="C960" s="299" t="s">
        <v>319</v>
      </c>
      <c r="D960" s="299"/>
      <c r="E960" s="299"/>
      <c r="F960" s="299"/>
      <c r="G960" s="299" t="s">
        <v>117</v>
      </c>
      <c r="H960" s="299"/>
      <c r="I960" s="300"/>
      <c r="J960" s="505" t="s">
        <v>116</v>
      </c>
      <c r="K960" s="505"/>
      <c r="L960" s="506"/>
      <c r="M960" s="53"/>
    </row>
    <row r="961" spans="1:13" ht="14.25" customHeight="1">
      <c r="A961" s="301"/>
      <c r="B961" s="302"/>
      <c r="C961" s="302" t="s">
        <v>320</v>
      </c>
      <c r="D961" s="302"/>
      <c r="E961" s="302"/>
      <c r="F961" s="302"/>
      <c r="G961" s="302" t="s">
        <v>119</v>
      </c>
      <c r="H961" s="303"/>
      <c r="I961" s="303"/>
      <c r="J961" s="507" t="s">
        <v>120</v>
      </c>
      <c r="K961" s="507"/>
      <c r="L961" s="508"/>
      <c r="M961" s="53"/>
    </row>
    <row r="962" spans="1:13" ht="14.25" customHeight="1">
      <c r="A962" s="78"/>
      <c r="B962" s="112"/>
      <c r="C962" s="112"/>
      <c r="D962" s="112"/>
      <c r="E962" s="112"/>
      <c r="F962" s="112"/>
      <c r="G962" s="112"/>
      <c r="H962" s="113"/>
      <c r="I962" s="113"/>
      <c r="J962" s="113"/>
      <c r="K962" s="113"/>
      <c r="L962" s="113"/>
      <c r="M962" s="53"/>
    </row>
    <row r="963" spans="1:13" ht="11.25" customHeight="1">
      <c r="A963" s="465" t="s">
        <v>0</v>
      </c>
      <c r="B963" s="466"/>
      <c r="C963" s="466"/>
      <c r="D963" s="466"/>
      <c r="E963" s="466"/>
      <c r="F963" s="466"/>
      <c r="G963" s="466"/>
      <c r="H963" s="466"/>
      <c r="I963" s="466"/>
      <c r="J963" s="466"/>
      <c r="K963" s="466"/>
      <c r="L963" s="467"/>
    </row>
    <row r="964" spans="1:13" ht="15" customHeight="1">
      <c r="A964" s="468" t="s">
        <v>1</v>
      </c>
      <c r="B964" s="469"/>
      <c r="C964" s="469"/>
      <c r="D964" s="469"/>
      <c r="E964" s="469"/>
      <c r="F964" s="469"/>
      <c r="G964" s="469"/>
      <c r="H964" s="469"/>
      <c r="I964" s="469"/>
      <c r="J964" s="469"/>
      <c r="K964" s="469"/>
      <c r="L964" s="470"/>
    </row>
    <row r="965" spans="1:13" ht="15" customHeight="1">
      <c r="A965" s="468" t="s">
        <v>2</v>
      </c>
      <c r="B965" s="469"/>
      <c r="C965" s="469"/>
      <c r="D965" s="469"/>
      <c r="E965" s="469"/>
      <c r="F965" s="469"/>
      <c r="G965" s="469"/>
      <c r="H965" s="469"/>
      <c r="I965" s="469"/>
      <c r="J965" s="469"/>
      <c r="K965" s="469"/>
      <c r="L965" s="470"/>
      <c r="M965" s="53"/>
    </row>
    <row r="966" spans="1:13" ht="6" customHeight="1">
      <c r="A966" s="101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102"/>
      <c r="M966" s="53"/>
    </row>
    <row r="967" spans="1:13" ht="11.25" customHeight="1">
      <c r="A967" s="4" t="s">
        <v>3</v>
      </c>
      <c r="B967" s="5"/>
      <c r="C967" s="6"/>
      <c r="D967" s="6"/>
      <c r="E967" s="6"/>
      <c r="F967" s="5" t="s">
        <v>321</v>
      </c>
      <c r="G967" s="6"/>
      <c r="H967" s="114"/>
      <c r="I967" s="8"/>
      <c r="J967" s="8"/>
      <c r="K967" s="8"/>
      <c r="L967" s="9"/>
      <c r="M967" s="53"/>
    </row>
    <row r="968" spans="1:13" ht="11.25" customHeight="1">
      <c r="A968" s="10"/>
      <c r="B968" s="11"/>
      <c r="C968" s="11"/>
      <c r="D968" s="12"/>
      <c r="E968" s="12"/>
      <c r="F968" s="12"/>
      <c r="G968" s="13"/>
      <c r="H968" s="14" t="s">
        <v>5</v>
      </c>
      <c r="I968" s="471" t="s">
        <v>6</v>
      </c>
      <c r="J968" s="472"/>
      <c r="K968" s="473"/>
      <c r="L968" s="15" t="s">
        <v>7</v>
      </c>
      <c r="M968" s="53"/>
    </row>
    <row r="969" spans="1:13" ht="11.25" customHeight="1">
      <c r="A969" s="474" t="s">
        <v>8</v>
      </c>
      <c r="B969" s="475"/>
      <c r="C969" s="475"/>
      <c r="D969" s="475"/>
      <c r="E969" s="475"/>
      <c r="F969" s="475"/>
      <c r="G969" s="16" t="s">
        <v>9</v>
      </c>
      <c r="H969" s="17" t="s">
        <v>10</v>
      </c>
      <c r="I969" s="18" t="s">
        <v>11</v>
      </c>
      <c r="J969" s="18" t="s">
        <v>12</v>
      </c>
      <c r="K969" s="476" t="s">
        <v>13</v>
      </c>
      <c r="L969" s="19" t="s">
        <v>14</v>
      </c>
      <c r="M969" s="53"/>
    </row>
    <row r="970" spans="1:13" ht="11.25" customHeight="1">
      <c r="A970" s="22"/>
      <c r="B970" s="23"/>
      <c r="C970" s="23"/>
      <c r="D970" s="24"/>
      <c r="E970" s="24"/>
      <c r="F970" s="24"/>
      <c r="G970" s="25" t="s">
        <v>15</v>
      </c>
      <c r="H970" s="26" t="s">
        <v>165</v>
      </c>
      <c r="I970" s="27" t="s">
        <v>10</v>
      </c>
      <c r="J970" s="27" t="s">
        <v>16</v>
      </c>
      <c r="K970" s="477"/>
      <c r="L970" s="28" t="s">
        <v>147</v>
      </c>
      <c r="M970" s="53"/>
    </row>
    <row r="971" spans="1:13" ht="12" customHeight="1">
      <c r="A971" s="54" t="s">
        <v>272</v>
      </c>
      <c r="B971" s="35"/>
      <c r="G971" s="161" t="s">
        <v>322</v>
      </c>
      <c r="H971" s="32"/>
      <c r="J971" s="33"/>
      <c r="L971" s="33"/>
      <c r="M971" s="53"/>
    </row>
    <row r="972" spans="1:13" ht="12" customHeight="1">
      <c r="A972" s="54"/>
      <c r="B972" s="35" t="s">
        <v>19</v>
      </c>
      <c r="C972" s="3" t="s">
        <v>20</v>
      </c>
      <c r="G972" s="158" t="s">
        <v>21</v>
      </c>
      <c r="H972" s="32">
        <v>1482630</v>
      </c>
      <c r="I972" s="2">
        <v>805343.64</v>
      </c>
      <c r="J972" s="33">
        <v>828648.36</v>
      </c>
      <c r="K972" s="33">
        <v>1633992</v>
      </c>
      <c r="L972" s="33">
        <v>1931376</v>
      </c>
      <c r="M972" s="53"/>
    </row>
    <row r="973" spans="1:13" ht="12" customHeight="1">
      <c r="A973" s="54"/>
      <c r="B973" s="35" t="s">
        <v>19</v>
      </c>
      <c r="C973" s="3" t="s">
        <v>123</v>
      </c>
      <c r="G973" s="158" t="s">
        <v>23</v>
      </c>
      <c r="H973" s="38">
        <v>164000</v>
      </c>
      <c r="I973" s="39">
        <v>82266.64</v>
      </c>
      <c r="J973" s="33">
        <v>85733.36</v>
      </c>
      <c r="K973" s="40">
        <v>168000</v>
      </c>
      <c r="L973" s="33">
        <v>168000</v>
      </c>
      <c r="M973" s="53"/>
    </row>
    <row r="974" spans="1:13" ht="12" customHeight="1">
      <c r="A974" s="54"/>
      <c r="B974" s="35" t="s">
        <v>19</v>
      </c>
      <c r="C974" s="3" t="s">
        <v>24</v>
      </c>
      <c r="G974" s="158" t="s">
        <v>25</v>
      </c>
      <c r="H974" s="38">
        <v>72000</v>
      </c>
      <c r="I974" s="39">
        <v>36000</v>
      </c>
      <c r="J974" s="33">
        <v>36000</v>
      </c>
      <c r="K974" s="40">
        <v>72000</v>
      </c>
      <c r="L974" s="33">
        <v>72000</v>
      </c>
      <c r="M974" s="53"/>
    </row>
    <row r="975" spans="1:13" ht="12" customHeight="1">
      <c r="A975" s="54"/>
      <c r="B975" s="35" t="s">
        <v>19</v>
      </c>
      <c r="C975" s="3" t="s">
        <v>26</v>
      </c>
      <c r="G975" s="158" t="s">
        <v>27</v>
      </c>
      <c r="H975" s="38">
        <v>72000</v>
      </c>
      <c r="I975" s="39">
        <v>36000</v>
      </c>
      <c r="J975" s="33">
        <v>36000</v>
      </c>
      <c r="K975" s="40">
        <v>72000</v>
      </c>
      <c r="L975" s="33">
        <v>72000</v>
      </c>
      <c r="M975" s="53"/>
    </row>
    <row r="976" spans="1:13" ht="12" customHeight="1">
      <c r="A976" s="54"/>
      <c r="B976" s="35" t="s">
        <v>19</v>
      </c>
      <c r="C976" s="3" t="s">
        <v>28</v>
      </c>
      <c r="G976" s="158" t="s">
        <v>29</v>
      </c>
      <c r="H976" s="38">
        <v>35000</v>
      </c>
      <c r="I976" s="39">
        <v>35000</v>
      </c>
      <c r="J976" s="33">
        <v>0</v>
      </c>
      <c r="K976" s="40">
        <v>35000</v>
      </c>
      <c r="L976" s="33">
        <v>42000</v>
      </c>
      <c r="M976" s="53"/>
    </row>
    <row r="977" spans="1:13" ht="12" hidden="1" customHeight="1">
      <c r="A977" s="54"/>
      <c r="B977" s="35" t="s">
        <v>19</v>
      </c>
      <c r="C977" s="3" t="s">
        <v>323</v>
      </c>
      <c r="G977" s="158" t="s">
        <v>294</v>
      </c>
      <c r="H977" s="38"/>
      <c r="I977" s="39"/>
      <c r="J977" s="33">
        <v>0</v>
      </c>
      <c r="K977" s="40"/>
      <c r="L977" s="33">
        <v>0</v>
      </c>
      <c r="M977" s="53"/>
    </row>
    <row r="978" spans="1:13" ht="12" customHeight="1">
      <c r="A978" s="54"/>
      <c r="B978" s="35" t="s">
        <v>19</v>
      </c>
      <c r="C978" s="3" t="s">
        <v>124</v>
      </c>
      <c r="G978" s="158" t="s">
        <v>31</v>
      </c>
      <c r="H978" s="38">
        <v>177915.1</v>
      </c>
      <c r="I978" s="39">
        <v>96641.24</v>
      </c>
      <c r="J978" s="33">
        <v>99438.76</v>
      </c>
      <c r="K978" s="40">
        <v>196080</v>
      </c>
      <c r="L978" s="33">
        <v>231765.12</v>
      </c>
      <c r="M978" s="53"/>
    </row>
    <row r="979" spans="1:13" ht="12" customHeight="1">
      <c r="A979" s="54"/>
      <c r="B979" s="35" t="s">
        <v>19</v>
      </c>
      <c r="C979" s="3" t="s">
        <v>32</v>
      </c>
      <c r="G979" s="158" t="s">
        <v>33</v>
      </c>
      <c r="H979" s="38">
        <v>13226.7</v>
      </c>
      <c r="I979" s="39">
        <v>4200</v>
      </c>
      <c r="J979" s="33">
        <v>4200</v>
      </c>
      <c r="K979" s="40">
        <v>8400</v>
      </c>
      <c r="L979" s="33">
        <v>8400</v>
      </c>
      <c r="M979" s="53"/>
    </row>
    <row r="980" spans="1:13" ht="12" customHeight="1">
      <c r="A980" s="54"/>
      <c r="B980" s="35" t="s">
        <v>19</v>
      </c>
      <c r="C980" s="3" t="s">
        <v>34</v>
      </c>
      <c r="G980" s="158" t="s">
        <v>35</v>
      </c>
      <c r="H980" s="38">
        <v>16399.7</v>
      </c>
      <c r="I980" s="39">
        <v>10219.24</v>
      </c>
      <c r="J980" s="33">
        <v>5980.76</v>
      </c>
      <c r="K980" s="40">
        <v>16200</v>
      </c>
      <c r="L980" s="33">
        <v>21386</v>
      </c>
      <c r="M980" s="53"/>
    </row>
    <row r="981" spans="1:13" ht="12" customHeight="1">
      <c r="A981" s="54"/>
      <c r="B981" s="35" t="s">
        <v>19</v>
      </c>
      <c r="C981" s="3" t="s">
        <v>36</v>
      </c>
      <c r="G981" s="158" t="s">
        <v>37</v>
      </c>
      <c r="H981" s="38">
        <v>7732.9</v>
      </c>
      <c r="I981" s="39">
        <v>4018.08</v>
      </c>
      <c r="J981" s="33">
        <v>4018.92</v>
      </c>
      <c r="K981" s="40">
        <v>8037</v>
      </c>
      <c r="L981" s="33">
        <v>8276.64</v>
      </c>
      <c r="M981" s="53"/>
    </row>
    <row r="982" spans="1:13" ht="12" customHeight="1">
      <c r="A982" s="54"/>
      <c r="B982" s="35" t="s">
        <v>19</v>
      </c>
      <c r="C982" s="3" t="s">
        <v>40</v>
      </c>
      <c r="G982" s="158" t="s">
        <v>41</v>
      </c>
      <c r="H982" s="38">
        <v>82530</v>
      </c>
      <c r="I982" s="39"/>
      <c r="J982" s="33"/>
      <c r="K982" s="40"/>
      <c r="L982" s="33"/>
      <c r="M982" s="53"/>
    </row>
    <row r="983" spans="1:13" ht="12" customHeight="1">
      <c r="A983" s="54"/>
      <c r="B983" s="35" t="s">
        <v>19</v>
      </c>
      <c r="C983" s="3" t="s">
        <v>42</v>
      </c>
      <c r="G983" s="158" t="s">
        <v>43</v>
      </c>
      <c r="H983" s="38">
        <v>126255</v>
      </c>
      <c r="I983" s="39"/>
      <c r="J983" s="33"/>
      <c r="K983" s="40"/>
      <c r="L983" s="33"/>
      <c r="M983" s="53"/>
    </row>
    <row r="984" spans="1:13" ht="12" customHeight="1">
      <c r="A984" s="54"/>
      <c r="B984" s="35" t="s">
        <v>19</v>
      </c>
      <c r="C984" s="3" t="s">
        <v>44</v>
      </c>
      <c r="G984" s="158" t="s">
        <v>45</v>
      </c>
      <c r="H984" s="38">
        <v>35000</v>
      </c>
      <c r="I984" s="39"/>
      <c r="J984" s="33">
        <v>0</v>
      </c>
      <c r="K984" s="40"/>
      <c r="L984" s="33"/>
      <c r="M984" s="53"/>
    </row>
    <row r="985" spans="1:13" ht="12" customHeight="1">
      <c r="A985" s="54"/>
      <c r="B985" s="35" t="s">
        <v>19</v>
      </c>
      <c r="C985" s="3" t="s">
        <v>48</v>
      </c>
      <c r="G985" s="158" t="s">
        <v>49</v>
      </c>
      <c r="H985" s="38">
        <v>98000</v>
      </c>
      <c r="I985" s="39"/>
      <c r="J985" s="33">
        <v>0</v>
      </c>
      <c r="K985" s="40"/>
      <c r="L985" s="33"/>
      <c r="M985" s="53"/>
    </row>
    <row r="986" spans="1:13" ht="12" customHeight="1">
      <c r="A986" s="43" t="s">
        <v>50</v>
      </c>
      <c r="B986" s="21"/>
      <c r="C986" s="44"/>
      <c r="D986" s="44"/>
      <c r="E986" s="44"/>
      <c r="F986" s="44"/>
      <c r="G986" s="304"/>
      <c r="H986" s="129">
        <v>2382689.4</v>
      </c>
      <c r="I986" s="47">
        <v>1109688.8400000001</v>
      </c>
      <c r="J986" s="48">
        <v>1100020.1599999999</v>
      </c>
      <c r="K986" s="47">
        <v>2209709</v>
      </c>
      <c r="L986" s="46">
        <v>2555203.7600000002</v>
      </c>
      <c r="M986" s="53"/>
    </row>
    <row r="987" spans="1:13" ht="13.5">
      <c r="A987" s="54" t="s">
        <v>150</v>
      </c>
      <c r="B987" s="35"/>
      <c r="D987" s="50"/>
      <c r="F987" s="108"/>
      <c r="G987" s="167" t="s">
        <v>324</v>
      </c>
      <c r="H987" s="33"/>
      <c r="J987" s="40"/>
      <c r="K987" s="40"/>
      <c r="L987" s="33"/>
      <c r="M987" s="53"/>
    </row>
    <row r="988" spans="1:13" ht="13.5">
      <c r="A988" s="54"/>
      <c r="B988" s="35" t="s">
        <v>19</v>
      </c>
      <c r="C988" s="3" t="s">
        <v>201</v>
      </c>
      <c r="F988" s="108"/>
      <c r="G988" s="158" t="s">
        <v>54</v>
      </c>
      <c r="H988" s="32">
        <v>135974.56</v>
      </c>
      <c r="I988" s="32">
        <v>44160</v>
      </c>
      <c r="J988" s="33">
        <v>55840</v>
      </c>
      <c r="K988" s="33">
        <v>100000</v>
      </c>
      <c r="L988" s="33">
        <v>100000</v>
      </c>
      <c r="M988" s="53"/>
    </row>
    <row r="989" spans="1:13" ht="13.5">
      <c r="A989" s="54"/>
      <c r="B989" s="35" t="s">
        <v>19</v>
      </c>
      <c r="C989" s="3" t="s">
        <v>55</v>
      </c>
      <c r="F989" s="108"/>
      <c r="G989" s="158" t="s">
        <v>56</v>
      </c>
      <c r="H989" s="32">
        <v>49273</v>
      </c>
      <c r="I989" s="32">
        <v>22400</v>
      </c>
      <c r="J989" s="33">
        <v>97600</v>
      </c>
      <c r="K989" s="33">
        <v>120000</v>
      </c>
      <c r="L989" s="33">
        <v>120000</v>
      </c>
      <c r="M989" s="53"/>
    </row>
    <row r="990" spans="1:13" ht="13.5">
      <c r="A990" s="54"/>
      <c r="B990" s="35" t="s">
        <v>19</v>
      </c>
      <c r="C990" s="3" t="s">
        <v>325</v>
      </c>
      <c r="F990" s="108"/>
      <c r="G990" s="158" t="s">
        <v>326</v>
      </c>
      <c r="H990" s="32"/>
      <c r="I990" s="32"/>
      <c r="J990" s="33">
        <v>5000</v>
      </c>
      <c r="K990" s="33">
        <v>5000</v>
      </c>
      <c r="L990" s="33">
        <v>5000</v>
      </c>
    </row>
    <row r="991" spans="1:13" ht="13.5">
      <c r="A991" s="54"/>
      <c r="B991" s="35" t="s">
        <v>19</v>
      </c>
      <c r="C991" s="3" t="s">
        <v>57</v>
      </c>
      <c r="F991" s="108"/>
      <c r="G991" s="158" t="s">
        <v>58</v>
      </c>
      <c r="H991" s="32">
        <v>23102</v>
      </c>
      <c r="I991" s="32">
        <v>21070.5</v>
      </c>
      <c r="J991" s="33">
        <v>20529.5</v>
      </c>
      <c r="K991" s="33">
        <v>41600</v>
      </c>
      <c r="L991" s="33">
        <v>41600</v>
      </c>
    </row>
    <row r="992" spans="1:13" ht="13.5">
      <c r="A992" s="54"/>
      <c r="B992" s="35" t="s">
        <v>19</v>
      </c>
      <c r="C992" s="3" t="s">
        <v>61</v>
      </c>
      <c r="F992" s="108"/>
      <c r="G992" s="158" t="s">
        <v>62</v>
      </c>
      <c r="H992" s="32">
        <v>12690.5</v>
      </c>
      <c r="I992" s="32">
        <v>10965</v>
      </c>
      <c r="J992" s="33">
        <v>9035</v>
      </c>
      <c r="K992" s="33">
        <v>20000</v>
      </c>
      <c r="L992" s="33">
        <v>20000</v>
      </c>
    </row>
    <row r="993" spans="1:13" ht="12" customHeight="1">
      <c r="A993" s="54"/>
      <c r="B993" s="35" t="s">
        <v>19</v>
      </c>
      <c r="C993" s="3" t="s">
        <v>63</v>
      </c>
      <c r="F993" s="108"/>
      <c r="G993" s="158" t="s">
        <v>64</v>
      </c>
      <c r="H993" s="32"/>
      <c r="I993" s="32">
        <v>1200</v>
      </c>
      <c r="J993" s="33">
        <v>1200</v>
      </c>
      <c r="K993" s="33">
        <v>2400</v>
      </c>
      <c r="L993" s="33">
        <v>2400</v>
      </c>
    </row>
    <row r="994" spans="1:13" ht="13.5">
      <c r="A994" s="54"/>
      <c r="B994" s="35" t="s">
        <v>19</v>
      </c>
      <c r="C994" s="3" t="s">
        <v>131</v>
      </c>
      <c r="F994" s="108"/>
      <c r="G994" s="158" t="s">
        <v>68</v>
      </c>
      <c r="H994" s="32"/>
      <c r="I994" s="32"/>
      <c r="J994" s="33">
        <v>500</v>
      </c>
      <c r="K994" s="33">
        <v>500</v>
      </c>
      <c r="L994" s="33">
        <v>500</v>
      </c>
    </row>
    <row r="995" spans="1:13" ht="13.5">
      <c r="A995" s="54"/>
      <c r="B995" s="35" t="s">
        <v>19</v>
      </c>
      <c r="C995" s="3" t="s">
        <v>69</v>
      </c>
      <c r="F995" s="108"/>
      <c r="G995" s="158" t="s">
        <v>70</v>
      </c>
      <c r="H995" s="32">
        <v>14400</v>
      </c>
      <c r="I995" s="32">
        <v>8400</v>
      </c>
      <c r="J995" s="33">
        <v>6000</v>
      </c>
      <c r="K995" s="33">
        <v>14400</v>
      </c>
      <c r="L995" s="33">
        <v>14400</v>
      </c>
    </row>
    <row r="996" spans="1:13" ht="13.5">
      <c r="A996" s="54"/>
      <c r="B996" s="35" t="s">
        <v>19</v>
      </c>
      <c r="C996" s="3" t="s">
        <v>153</v>
      </c>
      <c r="F996" s="108"/>
      <c r="G996" s="158" t="s">
        <v>133</v>
      </c>
      <c r="H996" s="32">
        <v>12000</v>
      </c>
      <c r="I996" s="32">
        <v>7000</v>
      </c>
      <c r="J996" s="33">
        <v>5000</v>
      </c>
      <c r="K996" s="33">
        <v>12000</v>
      </c>
      <c r="L996" s="33">
        <v>12000</v>
      </c>
    </row>
    <row r="997" spans="1:13" ht="13.5">
      <c r="A997" s="54"/>
      <c r="B997" s="35" t="s">
        <v>19</v>
      </c>
      <c r="C997" s="3" t="s">
        <v>327</v>
      </c>
      <c r="F997" s="108"/>
      <c r="G997" s="158" t="s">
        <v>307</v>
      </c>
      <c r="H997" s="32"/>
      <c r="I997" s="32"/>
      <c r="J997" s="33">
        <v>1000</v>
      </c>
      <c r="K997" s="33">
        <v>1000</v>
      </c>
      <c r="L997" s="33">
        <v>1000</v>
      </c>
    </row>
    <row r="998" spans="1:13" ht="13.5">
      <c r="A998" s="54"/>
      <c r="B998" s="35" t="s">
        <v>19</v>
      </c>
      <c r="C998" s="3" t="s">
        <v>169</v>
      </c>
      <c r="F998" s="108"/>
      <c r="G998" s="158" t="s">
        <v>76</v>
      </c>
      <c r="H998" s="32">
        <v>8890</v>
      </c>
      <c r="I998" s="32"/>
      <c r="J998" s="33">
        <v>6000</v>
      </c>
      <c r="K998" s="33">
        <v>6000</v>
      </c>
      <c r="L998" s="33">
        <v>6000</v>
      </c>
    </row>
    <row r="999" spans="1:13" ht="13.5">
      <c r="A999" s="54"/>
      <c r="B999" s="35" t="s">
        <v>19</v>
      </c>
      <c r="C999" s="3" t="s">
        <v>79</v>
      </c>
      <c r="F999" s="108"/>
      <c r="G999" s="158" t="s">
        <v>80</v>
      </c>
      <c r="H999" s="32"/>
      <c r="I999" s="32"/>
      <c r="J999" s="33">
        <v>1000</v>
      </c>
      <c r="K999" s="33">
        <v>1000</v>
      </c>
      <c r="L999" s="33">
        <v>1000</v>
      </c>
    </row>
    <row r="1000" spans="1:13" ht="13.5">
      <c r="A1000" s="54"/>
      <c r="B1000" s="35" t="s">
        <v>19</v>
      </c>
      <c r="C1000" s="3" t="s">
        <v>87</v>
      </c>
      <c r="F1000" s="108"/>
      <c r="G1000" s="158" t="s">
        <v>88</v>
      </c>
      <c r="H1000" s="32"/>
      <c r="I1000" s="32"/>
      <c r="J1000" s="33">
        <v>1000</v>
      </c>
      <c r="K1000" s="33">
        <v>1000</v>
      </c>
      <c r="L1000" s="33">
        <v>1000</v>
      </c>
    </row>
    <row r="1001" spans="1:13" ht="13.5">
      <c r="A1001" s="54"/>
      <c r="B1001" s="35" t="s">
        <v>19</v>
      </c>
      <c r="C1001" s="3" t="s">
        <v>156</v>
      </c>
      <c r="F1001" s="108"/>
      <c r="G1001" s="158" t="s">
        <v>90</v>
      </c>
      <c r="H1001" s="32">
        <v>7000</v>
      </c>
      <c r="I1001" s="32"/>
      <c r="J1001" s="33">
        <v>5000</v>
      </c>
      <c r="K1001" s="33">
        <v>5000</v>
      </c>
      <c r="L1001" s="33">
        <v>5000</v>
      </c>
    </row>
    <row r="1002" spans="1:13" ht="13.5">
      <c r="A1002" s="54"/>
      <c r="B1002" s="35" t="s">
        <v>19</v>
      </c>
      <c r="C1002" s="3" t="s">
        <v>328</v>
      </c>
      <c r="F1002" s="108"/>
      <c r="G1002" s="158" t="s">
        <v>329</v>
      </c>
      <c r="H1002" s="32"/>
      <c r="I1002" s="32"/>
      <c r="J1002" s="33">
        <v>1000</v>
      </c>
      <c r="K1002" s="33">
        <v>1000</v>
      </c>
      <c r="L1002" s="33">
        <v>1000</v>
      </c>
    </row>
    <row r="1003" spans="1:13" ht="13.5">
      <c r="A1003" s="54"/>
      <c r="B1003" s="35" t="s">
        <v>19</v>
      </c>
      <c r="C1003" s="3" t="s">
        <v>330</v>
      </c>
      <c r="F1003" s="108"/>
      <c r="G1003" s="158" t="s">
        <v>331</v>
      </c>
      <c r="H1003" s="32">
        <v>2510</v>
      </c>
      <c r="I1003" s="32"/>
      <c r="J1003" s="33">
        <v>5000</v>
      </c>
      <c r="K1003" s="33">
        <v>5000</v>
      </c>
      <c r="L1003" s="33">
        <v>5000</v>
      </c>
    </row>
    <row r="1004" spans="1:13" ht="13.5">
      <c r="A1004" s="54"/>
      <c r="B1004" s="35" t="s">
        <v>19</v>
      </c>
      <c r="C1004" s="3" t="s">
        <v>231</v>
      </c>
      <c r="F1004" s="108"/>
      <c r="G1004" s="158" t="s">
        <v>92</v>
      </c>
      <c r="H1004" s="32"/>
      <c r="I1004" s="32"/>
      <c r="J1004" s="33">
        <v>500</v>
      </c>
      <c r="K1004" s="33">
        <v>500</v>
      </c>
      <c r="L1004" s="33">
        <v>500</v>
      </c>
    </row>
    <row r="1005" spans="1:13" ht="12" customHeight="1">
      <c r="A1005" s="54"/>
      <c r="B1005" s="35" t="s">
        <v>19</v>
      </c>
      <c r="C1005" s="3" t="s">
        <v>93</v>
      </c>
      <c r="F1005" s="108"/>
      <c r="G1005" s="158" t="s">
        <v>94</v>
      </c>
      <c r="H1005" s="32"/>
      <c r="I1005" s="32"/>
      <c r="J1005" s="33">
        <v>3000</v>
      </c>
      <c r="K1005" s="33">
        <v>3000</v>
      </c>
      <c r="L1005" s="33">
        <v>3000</v>
      </c>
    </row>
    <row r="1006" spans="1:13" ht="12" customHeight="1">
      <c r="A1006" s="54"/>
      <c r="B1006" s="35" t="s">
        <v>19</v>
      </c>
      <c r="C1006" s="3" t="s">
        <v>332</v>
      </c>
      <c r="F1006" s="108"/>
      <c r="G1006" s="158" t="s">
        <v>98</v>
      </c>
      <c r="H1006" s="2">
        <v>98500</v>
      </c>
      <c r="I1006" s="33">
        <v>31710</v>
      </c>
      <c r="J1006" s="33">
        <v>86410</v>
      </c>
      <c r="K1006" s="33">
        <v>118120</v>
      </c>
      <c r="L1006" s="33">
        <v>118120</v>
      </c>
      <c r="M1006" s="1">
        <v>112520</v>
      </c>
    </row>
    <row r="1007" spans="1:13" ht="12" customHeight="1">
      <c r="A1007" s="54"/>
      <c r="B1007" s="35" t="s">
        <v>19</v>
      </c>
      <c r="C1007" s="3" t="s">
        <v>333</v>
      </c>
      <c r="F1007" s="108"/>
      <c r="G1007" s="158" t="s">
        <v>334</v>
      </c>
      <c r="H1007" s="32">
        <v>492700</v>
      </c>
      <c r="I1007" s="32">
        <v>271200</v>
      </c>
      <c r="J1007" s="33">
        <v>228800</v>
      </c>
      <c r="K1007" s="33">
        <v>500000</v>
      </c>
      <c r="L1007" s="33">
        <v>500000</v>
      </c>
    </row>
    <row r="1008" spans="1:13" ht="12" customHeight="1">
      <c r="A1008" s="54"/>
      <c r="B1008" s="35" t="s">
        <v>19</v>
      </c>
      <c r="C1008" s="3" t="s">
        <v>335</v>
      </c>
      <c r="F1008" s="108"/>
      <c r="G1008" s="158" t="s">
        <v>336</v>
      </c>
      <c r="H1008" s="32">
        <v>18000</v>
      </c>
      <c r="I1008" s="32"/>
      <c r="J1008" s="33">
        <v>50000</v>
      </c>
      <c r="K1008" s="33">
        <v>50000</v>
      </c>
      <c r="L1008" s="33">
        <v>50000</v>
      </c>
    </row>
    <row r="1009" spans="1:16" ht="12" customHeight="1">
      <c r="A1009" s="54"/>
      <c r="B1009" s="35" t="s">
        <v>19</v>
      </c>
      <c r="C1009" s="3" t="s">
        <v>337</v>
      </c>
      <c r="F1009" s="108"/>
      <c r="G1009" s="158" t="s">
        <v>338</v>
      </c>
      <c r="H1009" s="32">
        <v>15280</v>
      </c>
      <c r="I1009" s="32">
        <v>15560</v>
      </c>
      <c r="J1009" s="33">
        <v>4440</v>
      </c>
      <c r="K1009" s="33">
        <v>20000</v>
      </c>
      <c r="L1009" s="33">
        <v>20000</v>
      </c>
      <c r="M1009" s="53"/>
    </row>
    <row r="1010" spans="1:16" ht="12" customHeight="1">
      <c r="A1010" s="54"/>
      <c r="B1010" s="35" t="s">
        <v>19</v>
      </c>
      <c r="C1010" s="3" t="s">
        <v>339</v>
      </c>
      <c r="F1010" s="108"/>
      <c r="G1010" s="158" t="s">
        <v>340</v>
      </c>
      <c r="H1010" s="32">
        <v>101000</v>
      </c>
      <c r="I1010" s="32">
        <v>39000</v>
      </c>
      <c r="J1010" s="33">
        <v>61000</v>
      </c>
      <c r="K1010" s="33">
        <v>100000</v>
      </c>
      <c r="L1010" s="33">
        <v>100000</v>
      </c>
      <c r="M1010" s="53"/>
    </row>
    <row r="1011" spans="1:16" ht="12" customHeight="1">
      <c r="A1011" s="54"/>
      <c r="B1011" s="35" t="s">
        <v>19</v>
      </c>
      <c r="C1011" s="3" t="s">
        <v>341</v>
      </c>
      <c r="F1011" s="108"/>
      <c r="G1011" s="158" t="s">
        <v>342</v>
      </c>
      <c r="H1011" s="32">
        <v>14400</v>
      </c>
      <c r="I1011" s="32"/>
      <c r="J1011" s="33">
        <v>20000</v>
      </c>
      <c r="K1011" s="33">
        <v>20000</v>
      </c>
      <c r="L1011" s="33">
        <v>20000</v>
      </c>
      <c r="M1011" s="53">
        <f>+L1007+L1008+L1009+L1010+L1011+L1012+L1013+L1014+L1015</f>
        <v>750000</v>
      </c>
      <c r="N1011" s="2" t="s">
        <v>343</v>
      </c>
    </row>
    <row r="1012" spans="1:16" ht="12" customHeight="1">
      <c r="A1012" s="54"/>
      <c r="B1012" s="35" t="s">
        <v>19</v>
      </c>
      <c r="C1012" s="3" t="s">
        <v>344</v>
      </c>
      <c r="F1012" s="108"/>
      <c r="G1012" s="158" t="s">
        <v>345</v>
      </c>
      <c r="H1012" s="32">
        <v>8960</v>
      </c>
      <c r="I1012" s="32"/>
      <c r="J1012" s="33">
        <v>10000</v>
      </c>
      <c r="K1012" s="33">
        <v>10000</v>
      </c>
      <c r="L1012" s="33">
        <v>10000</v>
      </c>
      <c r="M1012" s="53"/>
    </row>
    <row r="1013" spans="1:16" ht="12" customHeight="1">
      <c r="A1013" s="54"/>
      <c r="B1013" s="35" t="s">
        <v>19</v>
      </c>
      <c r="C1013" s="3" t="s">
        <v>346</v>
      </c>
      <c r="F1013" s="108"/>
      <c r="G1013" s="158" t="s">
        <v>347</v>
      </c>
      <c r="H1013" s="32">
        <v>8819</v>
      </c>
      <c r="I1013" s="32"/>
      <c r="J1013" s="33">
        <v>20000</v>
      </c>
      <c r="K1013" s="33">
        <v>20000</v>
      </c>
      <c r="L1013" s="33">
        <v>20000</v>
      </c>
      <c r="M1013" s="53"/>
    </row>
    <row r="1014" spans="1:16" ht="12" customHeight="1">
      <c r="A1014" s="54"/>
      <c r="B1014" s="35" t="s">
        <v>19</v>
      </c>
      <c r="C1014" s="3" t="s">
        <v>348</v>
      </c>
      <c r="F1014" s="108"/>
      <c r="G1014" s="158" t="s">
        <v>349</v>
      </c>
      <c r="H1014" s="32">
        <v>17000</v>
      </c>
      <c r="I1014" s="32"/>
      <c r="J1014" s="33">
        <v>10000</v>
      </c>
      <c r="K1014" s="33">
        <v>10000</v>
      </c>
      <c r="L1014" s="33">
        <v>10000</v>
      </c>
      <c r="M1014" s="53"/>
    </row>
    <row r="1015" spans="1:16" ht="12" customHeight="1">
      <c r="A1015" s="54"/>
      <c r="B1015" s="35" t="s">
        <v>19</v>
      </c>
      <c r="C1015" s="3" t="s">
        <v>350</v>
      </c>
      <c r="F1015" s="108"/>
      <c r="G1015" s="168" t="s">
        <v>351</v>
      </c>
      <c r="H1015" s="33"/>
      <c r="I1015" s="32">
        <v>7560</v>
      </c>
      <c r="J1015" s="33">
        <v>12440</v>
      </c>
      <c r="K1015" s="33">
        <v>20000</v>
      </c>
      <c r="L1015" s="33">
        <v>20000</v>
      </c>
      <c r="M1015" s="53"/>
    </row>
    <row r="1016" spans="1:16" s="44" customFormat="1" ht="12" customHeight="1">
      <c r="A1016" s="43"/>
      <c r="B1016" s="44" t="s">
        <v>141</v>
      </c>
      <c r="G1016" s="305"/>
      <c r="H1016" s="65">
        <v>1040499.06</v>
      </c>
      <c r="I1016" s="65">
        <v>480225.5</v>
      </c>
      <c r="J1016" s="65">
        <v>727294.5</v>
      </c>
      <c r="K1016" s="65">
        <v>1207520</v>
      </c>
      <c r="L1016" s="65">
        <v>1207520</v>
      </c>
      <c r="M1016" s="93" t="e">
        <f>+#REF!/K1016</f>
        <v>#REF!</v>
      </c>
      <c r="N1016" s="88"/>
    </row>
    <row r="1017" spans="1:16" ht="12" customHeight="1">
      <c r="A1017" s="29" t="s">
        <v>170</v>
      </c>
      <c r="B1017" s="55"/>
      <c r="G1017" s="306"/>
      <c r="H1017" s="142"/>
      <c r="I1017" s="143"/>
      <c r="J1017" s="142"/>
      <c r="K1017" s="307"/>
      <c r="L1017" s="142"/>
      <c r="M1017" s="53"/>
    </row>
    <row r="1018" spans="1:16" ht="12" customHeight="1">
      <c r="A1018" s="29"/>
      <c r="B1018" s="3" t="s">
        <v>103</v>
      </c>
      <c r="G1018" s="161" t="s">
        <v>352</v>
      </c>
      <c r="H1018" s="143"/>
      <c r="I1018" s="143"/>
      <c r="J1018" s="142"/>
      <c r="K1018" s="142"/>
      <c r="L1018" s="142"/>
      <c r="M1018" s="53"/>
    </row>
    <row r="1019" spans="1:16" ht="12" customHeight="1">
      <c r="A1019" s="54"/>
      <c r="B1019" s="35" t="s">
        <v>19</v>
      </c>
      <c r="C1019" s="222" t="s">
        <v>353</v>
      </c>
      <c r="D1019" s="222"/>
      <c r="E1019" s="222"/>
      <c r="F1019" s="222"/>
      <c r="G1019" s="158" t="s">
        <v>108</v>
      </c>
      <c r="H1019" s="308">
        <v>32850</v>
      </c>
      <c r="I1019" s="32"/>
      <c r="J1019" s="33">
        <v>50000</v>
      </c>
      <c r="K1019" s="33">
        <v>50000</v>
      </c>
      <c r="L1019" s="33">
        <v>50000</v>
      </c>
      <c r="M1019" s="53"/>
    </row>
    <row r="1020" spans="1:16" s="44" customFormat="1" ht="12" customHeight="1">
      <c r="A1020" s="43"/>
      <c r="B1020" s="64" t="s">
        <v>111</v>
      </c>
      <c r="C1020" s="90"/>
      <c r="G1020" s="309"/>
      <c r="H1020" s="66">
        <v>32850</v>
      </c>
      <c r="I1020" s="65">
        <v>0</v>
      </c>
      <c r="J1020" s="65">
        <v>50000</v>
      </c>
      <c r="K1020" s="65">
        <v>50000</v>
      </c>
      <c r="L1020" s="65">
        <v>50000</v>
      </c>
      <c r="M1020" s="97"/>
      <c r="N1020" s="88"/>
    </row>
    <row r="1021" spans="1:16" ht="11.25" customHeight="1">
      <c r="A1021" s="98" t="s">
        <v>112</v>
      </c>
      <c r="B1021" s="23"/>
      <c r="C1021" s="24"/>
      <c r="D1021" s="24"/>
      <c r="E1021" s="24"/>
      <c r="F1021" s="24"/>
      <c r="G1021" s="110"/>
      <c r="H1021" s="148">
        <v>3456038.46</v>
      </c>
      <c r="I1021" s="148">
        <v>1589914.34</v>
      </c>
      <c r="J1021" s="148">
        <v>1877314.66</v>
      </c>
      <c r="K1021" s="148">
        <v>3467229</v>
      </c>
      <c r="L1021" s="148">
        <v>3812723.7600000002</v>
      </c>
      <c r="M1021" s="53"/>
      <c r="O1021" s="100"/>
      <c r="P1021" s="100"/>
    </row>
    <row r="1022" spans="1:16" ht="12" customHeight="1">
      <c r="A1022" s="76" t="s">
        <v>113</v>
      </c>
      <c r="B1022" s="77"/>
      <c r="C1022" s="78"/>
      <c r="D1022" s="78"/>
      <c r="E1022" s="78"/>
      <c r="F1022" s="78"/>
      <c r="G1022" s="79" t="s">
        <v>114</v>
      </c>
      <c r="H1022" s="80"/>
      <c r="I1022" s="80"/>
      <c r="J1022" s="80" t="s">
        <v>115</v>
      </c>
      <c r="K1022" s="80"/>
      <c r="L1022" s="81"/>
      <c r="M1022" s="2"/>
      <c r="N1022" s="3"/>
    </row>
    <row r="1023" spans="1:16" ht="9" customHeight="1">
      <c r="A1023" s="54"/>
      <c r="B1023" s="55"/>
      <c r="L1023" s="32"/>
      <c r="M1023" s="2"/>
      <c r="N1023" s="3"/>
    </row>
    <row r="1024" spans="1:16" ht="12" customHeight="1">
      <c r="A1024" s="82" t="s">
        <v>354</v>
      </c>
      <c r="B1024" s="30"/>
      <c r="C1024" s="30"/>
      <c r="D1024" s="30"/>
      <c r="E1024" s="30"/>
      <c r="F1024" s="30"/>
      <c r="G1024" s="30" t="s">
        <v>117</v>
      </c>
      <c r="H1024" s="30"/>
      <c r="I1024" s="61"/>
      <c r="J1024" s="480" t="s">
        <v>116</v>
      </c>
      <c r="K1024" s="480"/>
      <c r="L1024" s="481"/>
      <c r="M1024" s="87"/>
      <c r="N1024" s="88"/>
    </row>
    <row r="1025" spans="1:14" ht="12" customHeight="1">
      <c r="A1025" s="82" t="s">
        <v>355</v>
      </c>
      <c r="B1025" s="30"/>
      <c r="C1025" s="30"/>
      <c r="D1025" s="30"/>
      <c r="E1025" s="30"/>
      <c r="F1025" s="30"/>
      <c r="G1025" s="30" t="s">
        <v>119</v>
      </c>
      <c r="H1025" s="61"/>
      <c r="I1025" s="61"/>
      <c r="J1025" s="480" t="s">
        <v>120</v>
      </c>
      <c r="K1025" s="480"/>
      <c r="L1025" s="481"/>
      <c r="M1025" s="87"/>
      <c r="N1025" s="88"/>
    </row>
    <row r="1026" spans="1:14" ht="12" customHeight="1">
      <c r="A1026" s="112"/>
      <c r="B1026" s="112"/>
      <c r="C1026" s="112"/>
      <c r="D1026" s="112"/>
      <c r="E1026" s="112"/>
      <c r="F1026" s="112"/>
      <c r="G1026" s="112"/>
      <c r="H1026" s="113"/>
      <c r="I1026" s="113"/>
      <c r="J1026" s="113"/>
      <c r="K1026" s="113"/>
      <c r="L1026" s="113"/>
      <c r="M1026" s="87"/>
      <c r="N1026" s="88"/>
    </row>
    <row r="1027" spans="1:14" ht="15" customHeight="1">
      <c r="A1027" s="465" t="s">
        <v>0</v>
      </c>
      <c r="B1027" s="466"/>
      <c r="C1027" s="466"/>
      <c r="D1027" s="466"/>
      <c r="E1027" s="466"/>
      <c r="F1027" s="466"/>
      <c r="G1027" s="466"/>
      <c r="H1027" s="466"/>
      <c r="I1027" s="466"/>
      <c r="J1027" s="466"/>
      <c r="K1027" s="466"/>
      <c r="L1027" s="467"/>
      <c r="M1027" s="87"/>
      <c r="N1027" s="88"/>
    </row>
    <row r="1028" spans="1:14" ht="15" customHeight="1">
      <c r="A1028" s="468" t="s">
        <v>1</v>
      </c>
      <c r="B1028" s="469"/>
      <c r="C1028" s="469"/>
      <c r="D1028" s="469"/>
      <c r="E1028" s="469"/>
      <c r="F1028" s="469"/>
      <c r="G1028" s="469"/>
      <c r="H1028" s="469"/>
      <c r="I1028" s="469"/>
      <c r="J1028" s="469"/>
      <c r="K1028" s="469"/>
      <c r="L1028" s="470"/>
      <c r="M1028" s="87"/>
      <c r="N1028" s="88"/>
    </row>
    <row r="1029" spans="1:14" ht="15" customHeight="1">
      <c r="A1029" s="468" t="s">
        <v>2</v>
      </c>
      <c r="B1029" s="469"/>
      <c r="C1029" s="469"/>
      <c r="D1029" s="469"/>
      <c r="E1029" s="469"/>
      <c r="F1029" s="469"/>
      <c r="G1029" s="469"/>
      <c r="H1029" s="469"/>
      <c r="I1029" s="469"/>
      <c r="J1029" s="469"/>
      <c r="K1029" s="469"/>
      <c r="L1029" s="470"/>
      <c r="M1029" s="87"/>
      <c r="N1029" s="88"/>
    </row>
    <row r="1030" spans="1:14" ht="6" customHeight="1">
      <c r="A1030" s="101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102"/>
      <c r="M1030" s="87"/>
      <c r="N1030" s="88"/>
    </row>
    <row r="1031" spans="1:14" ht="13.5" customHeight="1">
      <c r="A1031" s="4" t="s">
        <v>356</v>
      </c>
      <c r="B1031" s="5"/>
      <c r="C1031" s="6"/>
      <c r="D1031" s="6"/>
      <c r="E1031" s="6"/>
      <c r="F1031" s="6"/>
      <c r="G1031" s="6"/>
      <c r="H1031" s="8"/>
      <c r="I1031" s="8"/>
      <c r="J1031" s="8"/>
      <c r="K1031" s="8"/>
      <c r="L1031" s="9"/>
      <c r="M1031" s="87"/>
      <c r="N1031" s="88"/>
    </row>
    <row r="1032" spans="1:14" ht="13.5" customHeight="1">
      <c r="A1032" s="10"/>
      <c r="B1032" s="11"/>
      <c r="C1032" s="11"/>
      <c r="D1032" s="12"/>
      <c r="E1032" s="12"/>
      <c r="F1032" s="12"/>
      <c r="G1032" s="13"/>
      <c r="H1032" s="14" t="s">
        <v>5</v>
      </c>
      <c r="I1032" s="471" t="s">
        <v>6</v>
      </c>
      <c r="J1032" s="472"/>
      <c r="K1032" s="473"/>
      <c r="L1032" s="15" t="s">
        <v>7</v>
      </c>
      <c r="M1032" s="87"/>
      <c r="N1032" s="88"/>
    </row>
    <row r="1033" spans="1:14" ht="13.5" customHeight="1">
      <c r="A1033" s="474" t="s">
        <v>8</v>
      </c>
      <c r="B1033" s="475"/>
      <c r="C1033" s="475"/>
      <c r="D1033" s="475"/>
      <c r="E1033" s="475"/>
      <c r="F1033" s="475"/>
      <c r="G1033" s="16" t="s">
        <v>9</v>
      </c>
      <c r="H1033" s="17" t="s">
        <v>10</v>
      </c>
      <c r="I1033" s="18" t="s">
        <v>11</v>
      </c>
      <c r="J1033" s="18" t="s">
        <v>12</v>
      </c>
      <c r="K1033" s="476" t="s">
        <v>13</v>
      </c>
      <c r="L1033" s="19" t="s">
        <v>14</v>
      </c>
      <c r="M1033" s="87"/>
      <c r="N1033" s="88"/>
    </row>
    <row r="1034" spans="1:14" ht="13.5" customHeight="1">
      <c r="A1034" s="22"/>
      <c r="B1034" s="23"/>
      <c r="C1034" s="23"/>
      <c r="D1034" s="24"/>
      <c r="E1034" s="24"/>
      <c r="F1034" s="24"/>
      <c r="G1034" s="25" t="s">
        <v>15</v>
      </c>
      <c r="H1034" s="26" t="s">
        <v>165</v>
      </c>
      <c r="I1034" s="27" t="s">
        <v>10</v>
      </c>
      <c r="J1034" s="27" t="s">
        <v>16</v>
      </c>
      <c r="K1034" s="477"/>
      <c r="L1034" s="28" t="s">
        <v>147</v>
      </c>
      <c r="M1034" s="87"/>
      <c r="N1034" s="88"/>
    </row>
    <row r="1035" spans="1:14" ht="13.5" customHeight="1">
      <c r="A1035" s="43" t="s">
        <v>272</v>
      </c>
      <c r="B1035" s="35"/>
      <c r="G1035" s="51" t="s">
        <v>357</v>
      </c>
      <c r="H1035" s="33"/>
      <c r="J1035" s="33"/>
      <c r="L1035" s="33"/>
      <c r="M1035" s="87"/>
      <c r="N1035" s="88"/>
    </row>
    <row r="1036" spans="1:14" ht="13.5" customHeight="1">
      <c r="A1036" s="54"/>
      <c r="B1036" s="35" t="s">
        <v>19</v>
      </c>
      <c r="C1036" s="3" t="s">
        <v>20</v>
      </c>
      <c r="G1036" s="36" t="s">
        <v>21</v>
      </c>
      <c r="H1036" s="32">
        <v>1960668</v>
      </c>
      <c r="I1036" s="2">
        <v>1047102</v>
      </c>
      <c r="J1036" s="33">
        <v>1047102</v>
      </c>
      <c r="K1036" s="33">
        <v>2094204</v>
      </c>
      <c r="L1036" s="33">
        <v>2428932</v>
      </c>
      <c r="M1036" s="87"/>
      <c r="N1036" s="88"/>
    </row>
    <row r="1037" spans="1:14" ht="13.5" customHeight="1">
      <c r="A1037" s="54"/>
      <c r="B1037" s="35" t="s">
        <v>19</v>
      </c>
      <c r="C1037" s="3" t="s">
        <v>123</v>
      </c>
      <c r="G1037" s="36" t="s">
        <v>23</v>
      </c>
      <c r="H1037" s="38">
        <v>240000</v>
      </c>
      <c r="I1037" s="39">
        <v>120000</v>
      </c>
      <c r="J1037" s="33">
        <v>120000</v>
      </c>
      <c r="K1037" s="40">
        <v>240000</v>
      </c>
      <c r="L1037" s="33">
        <v>240000</v>
      </c>
      <c r="M1037" s="87"/>
      <c r="N1037" s="88"/>
    </row>
    <row r="1038" spans="1:14" ht="13.5" customHeight="1">
      <c r="A1038" s="54"/>
      <c r="B1038" s="35" t="s">
        <v>19</v>
      </c>
      <c r="C1038" s="3" t="s">
        <v>24</v>
      </c>
      <c r="G1038" s="36" t="s">
        <v>25</v>
      </c>
      <c r="H1038" s="38">
        <v>72000</v>
      </c>
      <c r="I1038" s="39">
        <v>36000</v>
      </c>
      <c r="J1038" s="33">
        <v>36000</v>
      </c>
      <c r="K1038" s="40">
        <v>72000</v>
      </c>
      <c r="L1038" s="33">
        <v>72000</v>
      </c>
      <c r="M1038" s="87"/>
      <c r="N1038" s="88"/>
    </row>
    <row r="1039" spans="1:14" ht="13.5" customHeight="1">
      <c r="A1039" s="54"/>
      <c r="B1039" s="35" t="s">
        <v>19</v>
      </c>
      <c r="C1039" s="3" t="s">
        <v>26</v>
      </c>
      <c r="G1039" s="36" t="s">
        <v>27</v>
      </c>
      <c r="H1039" s="38">
        <v>72000</v>
      </c>
      <c r="I1039" s="39">
        <v>36000</v>
      </c>
      <c r="J1039" s="33">
        <v>36000</v>
      </c>
      <c r="K1039" s="40">
        <v>72000</v>
      </c>
      <c r="L1039" s="33">
        <v>72000</v>
      </c>
      <c r="M1039" s="87"/>
      <c r="N1039" s="88"/>
    </row>
    <row r="1040" spans="1:14" ht="13.5" customHeight="1">
      <c r="A1040" s="54"/>
      <c r="B1040" s="35" t="s">
        <v>19</v>
      </c>
      <c r="C1040" s="3" t="s">
        <v>28</v>
      </c>
      <c r="G1040" s="36" t="s">
        <v>29</v>
      </c>
      <c r="H1040" s="38">
        <v>50000</v>
      </c>
      <c r="I1040" s="39">
        <v>50000</v>
      </c>
      <c r="J1040" s="33">
        <v>0</v>
      </c>
      <c r="K1040" s="40">
        <v>50000</v>
      </c>
      <c r="L1040" s="33">
        <v>60000</v>
      </c>
      <c r="M1040" s="87"/>
      <c r="N1040" s="88"/>
    </row>
    <row r="1041" spans="1:14" ht="13.5" customHeight="1">
      <c r="A1041" s="54"/>
      <c r="B1041" s="35" t="s">
        <v>19</v>
      </c>
      <c r="C1041" s="3" t="s">
        <v>124</v>
      </c>
      <c r="G1041" s="36" t="s">
        <v>31</v>
      </c>
      <c r="H1041" s="38">
        <v>235281</v>
      </c>
      <c r="I1041" s="39">
        <v>125652.24</v>
      </c>
      <c r="J1041" s="33">
        <v>125652.76</v>
      </c>
      <c r="K1041" s="40">
        <v>251305</v>
      </c>
      <c r="L1041" s="33">
        <v>291472</v>
      </c>
      <c r="M1041" s="87"/>
      <c r="N1041" s="88"/>
    </row>
    <row r="1042" spans="1:14" ht="13.5" customHeight="1">
      <c r="A1042" s="54"/>
      <c r="B1042" s="35" t="s">
        <v>19</v>
      </c>
      <c r="C1042" s="3" t="s">
        <v>32</v>
      </c>
      <c r="G1042" s="36" t="s">
        <v>33</v>
      </c>
      <c r="H1042" s="38">
        <v>19606.98</v>
      </c>
      <c r="I1042" s="39">
        <v>6000</v>
      </c>
      <c r="J1042" s="33">
        <v>6000</v>
      </c>
      <c r="K1042" s="40">
        <v>12000</v>
      </c>
      <c r="L1042" s="33">
        <v>12000</v>
      </c>
      <c r="M1042" s="87"/>
      <c r="N1042" s="88"/>
    </row>
    <row r="1043" spans="1:14" ht="13.5" customHeight="1">
      <c r="A1043" s="54"/>
      <c r="B1043" s="35" t="s">
        <v>19</v>
      </c>
      <c r="C1043" s="3" t="s">
        <v>34</v>
      </c>
      <c r="G1043" s="36" t="s">
        <v>35</v>
      </c>
      <c r="H1043" s="38">
        <v>22050</v>
      </c>
      <c r="I1043" s="39">
        <v>14107.82</v>
      </c>
      <c r="J1043" s="33">
        <v>7642.18</v>
      </c>
      <c r="K1043" s="40">
        <v>21750</v>
      </c>
      <c r="L1043" s="33">
        <v>28063</v>
      </c>
      <c r="M1043" s="87"/>
      <c r="N1043" s="88"/>
    </row>
    <row r="1044" spans="1:14" ht="13.5" customHeight="1">
      <c r="A1044" s="54"/>
      <c r="B1044" s="35" t="s">
        <v>19</v>
      </c>
      <c r="C1044" s="3" t="s">
        <v>36</v>
      </c>
      <c r="G1044" s="36" t="s">
        <v>37</v>
      </c>
      <c r="H1044" s="38">
        <v>11358.72</v>
      </c>
      <c r="I1044" s="39">
        <v>5762.1</v>
      </c>
      <c r="J1044" s="33">
        <v>5762.9</v>
      </c>
      <c r="K1044" s="40">
        <v>11525</v>
      </c>
      <c r="L1044" s="33">
        <v>11877</v>
      </c>
      <c r="M1044" s="87"/>
      <c r="N1044" s="88"/>
    </row>
    <row r="1045" spans="1:14" ht="13.5" customHeight="1">
      <c r="A1045" s="54"/>
      <c r="B1045" s="35" t="s">
        <v>19</v>
      </c>
      <c r="C1045" s="3" t="s">
        <v>40</v>
      </c>
      <c r="G1045" s="36" t="s">
        <v>41</v>
      </c>
      <c r="H1045" s="38">
        <v>122541.75</v>
      </c>
      <c r="I1045" s="39"/>
      <c r="J1045" s="33"/>
      <c r="K1045" s="40"/>
      <c r="L1045" s="33"/>
      <c r="M1045" s="87"/>
      <c r="N1045" s="88"/>
    </row>
    <row r="1046" spans="1:14" ht="13.5" customHeight="1">
      <c r="A1046" s="54"/>
      <c r="B1046" s="35" t="s">
        <v>19</v>
      </c>
      <c r="C1046" s="3" t="s">
        <v>42</v>
      </c>
      <c r="G1046" s="36" t="s">
        <v>43</v>
      </c>
      <c r="H1046" s="38">
        <v>163982</v>
      </c>
      <c r="I1046" s="39"/>
      <c r="J1046" s="33"/>
      <c r="K1046" s="40"/>
      <c r="L1046" s="33"/>
      <c r="M1046" s="87"/>
      <c r="N1046" s="88"/>
    </row>
    <row r="1047" spans="1:14" ht="13.5" customHeight="1">
      <c r="A1047" s="54"/>
      <c r="B1047" s="35" t="s">
        <v>19</v>
      </c>
      <c r="C1047" s="3" t="s">
        <v>44</v>
      </c>
      <c r="G1047" s="36" t="s">
        <v>45</v>
      </c>
      <c r="H1047" s="38">
        <v>50000</v>
      </c>
      <c r="I1047" s="39"/>
      <c r="J1047" s="33">
        <v>0</v>
      </c>
      <c r="K1047" s="33"/>
      <c r="L1047" s="33"/>
      <c r="M1047" s="87"/>
      <c r="N1047" s="88"/>
    </row>
    <row r="1048" spans="1:14" ht="13.5" customHeight="1">
      <c r="A1048" s="54"/>
      <c r="B1048" s="35" t="s">
        <v>19</v>
      </c>
      <c r="C1048" s="3" t="s">
        <v>46</v>
      </c>
      <c r="G1048" s="36" t="s">
        <v>47</v>
      </c>
      <c r="H1048" s="38"/>
      <c r="I1048" s="39"/>
      <c r="J1048" s="33"/>
      <c r="K1048" s="33"/>
      <c r="L1048" s="33">
        <v>1204001</v>
      </c>
      <c r="M1048" s="87"/>
      <c r="N1048" s="88"/>
    </row>
    <row r="1049" spans="1:14" ht="13.5" customHeight="1">
      <c r="A1049" s="54"/>
      <c r="B1049" s="35" t="s">
        <v>19</v>
      </c>
      <c r="C1049" s="3" t="s">
        <v>48</v>
      </c>
      <c r="G1049" s="36" t="s">
        <v>41</v>
      </c>
      <c r="H1049" s="38">
        <v>140000</v>
      </c>
      <c r="I1049" s="39"/>
      <c r="J1049" s="33">
        <v>0</v>
      </c>
      <c r="K1049" s="63"/>
      <c r="L1049" s="63"/>
      <c r="M1049" s="87"/>
      <c r="N1049" s="88"/>
    </row>
    <row r="1050" spans="1:14" s="44" customFormat="1" ht="13.5" customHeight="1">
      <c r="A1050" s="43" t="s">
        <v>50</v>
      </c>
      <c r="B1050" s="21"/>
      <c r="G1050" s="96"/>
      <c r="H1050" s="129">
        <v>3159488.45</v>
      </c>
      <c r="I1050" s="47">
        <v>1440624.1600000001</v>
      </c>
      <c r="J1050" s="47">
        <v>1384159.8399999999</v>
      </c>
      <c r="K1050" s="47">
        <v>2824784</v>
      </c>
      <c r="L1050" s="46">
        <v>4420345</v>
      </c>
      <c r="M1050" s="87"/>
      <c r="N1050" s="88"/>
    </row>
    <row r="1051" spans="1:14" ht="13.5" customHeight="1">
      <c r="A1051" s="43" t="s">
        <v>150</v>
      </c>
      <c r="B1051" s="35"/>
      <c r="D1051" s="50"/>
      <c r="F1051" s="108"/>
      <c r="G1051" s="51" t="s">
        <v>358</v>
      </c>
      <c r="H1051" s="33"/>
      <c r="J1051" s="33"/>
      <c r="L1051" s="33"/>
      <c r="M1051" s="53"/>
    </row>
    <row r="1052" spans="1:14" ht="13.5" customHeight="1">
      <c r="A1052" s="54"/>
      <c r="B1052" s="35" t="s">
        <v>19</v>
      </c>
      <c r="C1052" s="3" t="s">
        <v>201</v>
      </c>
      <c r="G1052" s="36" t="s">
        <v>54</v>
      </c>
      <c r="H1052" s="32">
        <v>203366.75</v>
      </c>
      <c r="I1052" s="32">
        <v>90475</v>
      </c>
      <c r="J1052" s="33">
        <v>119525</v>
      </c>
      <c r="K1052" s="33">
        <v>210000</v>
      </c>
      <c r="L1052" s="33">
        <v>210000</v>
      </c>
      <c r="M1052" s="53"/>
    </row>
    <row r="1053" spans="1:14" ht="13.5" customHeight="1">
      <c r="A1053" s="54"/>
      <c r="B1053" s="35" t="s">
        <v>19</v>
      </c>
      <c r="C1053" s="3" t="s">
        <v>55</v>
      </c>
      <c r="G1053" s="36" t="s">
        <v>56</v>
      </c>
      <c r="H1053" s="32">
        <v>7800</v>
      </c>
      <c r="I1053" s="32">
        <v>6500</v>
      </c>
      <c r="J1053" s="33">
        <v>13500</v>
      </c>
      <c r="K1053" s="33">
        <v>20000</v>
      </c>
      <c r="L1053" s="33">
        <v>20000</v>
      </c>
      <c r="M1053" s="53"/>
    </row>
    <row r="1054" spans="1:14" ht="13.5" customHeight="1">
      <c r="A1054" s="54"/>
      <c r="B1054" s="35" t="s">
        <v>19</v>
      </c>
      <c r="C1054" s="3" t="s">
        <v>57</v>
      </c>
      <c r="G1054" s="36" t="s">
        <v>58</v>
      </c>
      <c r="H1054" s="32">
        <v>13891.5</v>
      </c>
      <c r="I1054" s="32">
        <v>10250</v>
      </c>
      <c r="J1054" s="33">
        <v>19750</v>
      </c>
      <c r="K1054" s="33">
        <v>30000</v>
      </c>
      <c r="L1054" s="33">
        <v>30000</v>
      </c>
    </row>
    <row r="1055" spans="1:14" ht="13.5" customHeight="1">
      <c r="A1055" s="54"/>
      <c r="B1055" s="35" t="s">
        <v>19</v>
      </c>
      <c r="C1055" s="3" t="s">
        <v>359</v>
      </c>
      <c r="G1055" s="36" t="s">
        <v>360</v>
      </c>
      <c r="H1055" s="32">
        <v>49885</v>
      </c>
      <c r="I1055" s="32">
        <v>43665</v>
      </c>
      <c r="J1055" s="33">
        <v>56335</v>
      </c>
      <c r="K1055" s="33">
        <v>100000</v>
      </c>
      <c r="L1055" s="33">
        <v>100000</v>
      </c>
    </row>
    <row r="1056" spans="1:14" ht="13.5" customHeight="1">
      <c r="A1056" s="54"/>
      <c r="B1056" s="35" t="s">
        <v>19</v>
      </c>
      <c r="C1056" s="3" t="s">
        <v>361</v>
      </c>
      <c r="G1056" s="36" t="s">
        <v>362</v>
      </c>
      <c r="H1056" s="32">
        <v>13500</v>
      </c>
      <c r="I1056" s="32">
        <v>32200</v>
      </c>
      <c r="J1056" s="33">
        <v>37800</v>
      </c>
      <c r="K1056" s="33">
        <v>70000</v>
      </c>
      <c r="L1056" s="33">
        <v>70000</v>
      </c>
    </row>
    <row r="1057" spans="1:14" ht="13.5" customHeight="1">
      <c r="A1057" s="54"/>
      <c r="B1057" s="35" t="s">
        <v>19</v>
      </c>
      <c r="C1057" s="3" t="s">
        <v>363</v>
      </c>
      <c r="G1057" s="36" t="s">
        <v>193</v>
      </c>
      <c r="H1057" s="32"/>
      <c r="I1057" s="32"/>
      <c r="J1057" s="33">
        <v>2000</v>
      </c>
      <c r="K1057" s="33">
        <v>2000</v>
      </c>
      <c r="L1057" s="33">
        <v>2000</v>
      </c>
    </row>
    <row r="1058" spans="1:14" ht="13.5" customHeight="1">
      <c r="A1058" s="54"/>
      <c r="B1058" s="35" t="s">
        <v>19</v>
      </c>
      <c r="C1058" s="3" t="s">
        <v>61</v>
      </c>
      <c r="G1058" s="36" t="s">
        <v>62</v>
      </c>
      <c r="H1058" s="32">
        <v>7300</v>
      </c>
      <c r="I1058" s="32"/>
      <c r="J1058" s="33">
        <v>21600</v>
      </c>
      <c r="K1058" s="33">
        <v>21600</v>
      </c>
      <c r="L1058" s="33">
        <v>21600</v>
      </c>
    </row>
    <row r="1059" spans="1:14" ht="13.5" customHeight="1">
      <c r="A1059" s="54"/>
      <c r="B1059" s="35" t="s">
        <v>19</v>
      </c>
      <c r="C1059" s="3" t="s">
        <v>63</v>
      </c>
      <c r="G1059" s="36" t="s">
        <v>64</v>
      </c>
      <c r="H1059" s="32"/>
      <c r="I1059" s="32">
        <v>1200</v>
      </c>
      <c r="J1059" s="33">
        <v>1200</v>
      </c>
      <c r="K1059" s="33">
        <v>2400</v>
      </c>
      <c r="L1059" s="33">
        <v>2400</v>
      </c>
    </row>
    <row r="1060" spans="1:14" ht="13.5" customHeight="1">
      <c r="A1060" s="54"/>
      <c r="B1060" s="35" t="s">
        <v>19</v>
      </c>
      <c r="C1060" s="3" t="s">
        <v>131</v>
      </c>
      <c r="G1060" s="36" t="s">
        <v>68</v>
      </c>
      <c r="H1060" s="32"/>
      <c r="I1060" s="32"/>
      <c r="J1060" s="33">
        <v>500</v>
      </c>
      <c r="K1060" s="33">
        <v>500</v>
      </c>
      <c r="L1060" s="33">
        <v>500</v>
      </c>
    </row>
    <row r="1061" spans="1:14" ht="13.5" customHeight="1">
      <c r="A1061" s="54"/>
      <c r="B1061" s="35" t="s">
        <v>19</v>
      </c>
      <c r="C1061" s="3" t="s">
        <v>69</v>
      </c>
      <c r="G1061" s="36" t="s">
        <v>70</v>
      </c>
      <c r="H1061" s="32">
        <v>6000</v>
      </c>
      <c r="I1061" s="32">
        <v>7200</v>
      </c>
      <c r="J1061" s="33">
        <v>7200</v>
      </c>
      <c r="K1061" s="33">
        <v>14400</v>
      </c>
      <c r="L1061" s="33">
        <v>14400</v>
      </c>
    </row>
    <row r="1062" spans="1:14" ht="13.5" customHeight="1">
      <c r="A1062" s="54"/>
      <c r="B1062" s="35" t="s">
        <v>19</v>
      </c>
      <c r="C1062" s="3" t="s">
        <v>153</v>
      </c>
      <c r="G1062" s="36" t="s">
        <v>133</v>
      </c>
      <c r="H1062" s="32">
        <v>10989</v>
      </c>
      <c r="I1062" s="32">
        <v>2997</v>
      </c>
      <c r="J1062" s="33">
        <v>9003</v>
      </c>
      <c r="K1062" s="33">
        <v>12000</v>
      </c>
      <c r="L1062" s="33">
        <v>12000</v>
      </c>
    </row>
    <row r="1063" spans="1:14" ht="13.5" customHeight="1">
      <c r="A1063" s="54"/>
      <c r="B1063" s="35" t="s">
        <v>19</v>
      </c>
      <c r="C1063" s="3" t="s">
        <v>169</v>
      </c>
      <c r="G1063" s="36" t="s">
        <v>76</v>
      </c>
      <c r="H1063" s="32"/>
      <c r="I1063" s="32"/>
      <c r="J1063" s="33">
        <v>6000</v>
      </c>
      <c r="K1063" s="33">
        <v>6000</v>
      </c>
      <c r="L1063" s="33">
        <v>6000</v>
      </c>
    </row>
    <row r="1064" spans="1:14" ht="13.5" customHeight="1">
      <c r="A1064" s="54"/>
      <c r="B1064" s="35" t="s">
        <v>19</v>
      </c>
      <c r="C1064" s="3" t="s">
        <v>79</v>
      </c>
      <c r="G1064" s="57" t="s">
        <v>80</v>
      </c>
      <c r="H1064" s="33"/>
      <c r="I1064" s="32"/>
      <c r="J1064" s="33">
        <v>5000</v>
      </c>
      <c r="K1064" s="33">
        <v>5000</v>
      </c>
      <c r="L1064" s="33">
        <v>5000</v>
      </c>
    </row>
    <row r="1065" spans="1:14" ht="13.5" customHeight="1">
      <c r="A1065" s="54"/>
      <c r="B1065" s="35" t="s">
        <v>19</v>
      </c>
      <c r="C1065" s="3" t="s">
        <v>87</v>
      </c>
      <c r="G1065" s="36" t="s">
        <v>88</v>
      </c>
      <c r="H1065" s="32"/>
      <c r="I1065" s="32"/>
      <c r="J1065" s="33">
        <v>600</v>
      </c>
      <c r="K1065" s="33">
        <v>600</v>
      </c>
      <c r="L1065" s="33">
        <v>600</v>
      </c>
    </row>
    <row r="1066" spans="1:14" ht="13.5" customHeight="1">
      <c r="A1066" s="54"/>
      <c r="B1066" s="35" t="s">
        <v>19</v>
      </c>
      <c r="C1066" s="3" t="s">
        <v>156</v>
      </c>
      <c r="G1066" s="36" t="s">
        <v>90</v>
      </c>
      <c r="H1066" s="32">
        <v>32000</v>
      </c>
      <c r="I1066" s="32">
        <v>22500</v>
      </c>
      <c r="J1066" s="33">
        <v>27500</v>
      </c>
      <c r="K1066" s="33">
        <v>50000</v>
      </c>
      <c r="L1066" s="33">
        <v>50000</v>
      </c>
    </row>
    <row r="1067" spans="1:14" ht="13.5" customHeight="1">
      <c r="A1067" s="54"/>
      <c r="B1067" s="35" t="s">
        <v>19</v>
      </c>
      <c r="C1067" s="478" t="s">
        <v>364</v>
      </c>
      <c r="D1067" s="489"/>
      <c r="E1067" s="489"/>
      <c r="F1067" s="487"/>
      <c r="G1067" s="36" t="s">
        <v>329</v>
      </c>
      <c r="H1067" s="32"/>
      <c r="I1067" s="32"/>
      <c r="J1067" s="33">
        <v>20000</v>
      </c>
      <c r="K1067" s="33">
        <v>20000</v>
      </c>
      <c r="L1067" s="33">
        <v>20000</v>
      </c>
      <c r="M1067" s="157" t="s">
        <v>265</v>
      </c>
    </row>
    <row r="1068" spans="1:14" ht="13.5" customHeight="1">
      <c r="A1068" s="54"/>
      <c r="B1068" s="35" t="s">
        <v>19</v>
      </c>
      <c r="C1068" s="3" t="s">
        <v>157</v>
      </c>
      <c r="G1068" s="36" t="s">
        <v>92</v>
      </c>
      <c r="H1068" s="32"/>
      <c r="I1068" s="32"/>
      <c r="J1068" s="33">
        <v>500</v>
      </c>
      <c r="K1068" s="33">
        <v>500</v>
      </c>
      <c r="L1068" s="33">
        <v>500</v>
      </c>
    </row>
    <row r="1069" spans="1:14" ht="13.5" customHeight="1">
      <c r="A1069" s="54"/>
      <c r="B1069" s="35" t="s">
        <v>19</v>
      </c>
      <c r="C1069" s="3" t="s">
        <v>93</v>
      </c>
      <c r="F1069" s="50"/>
      <c r="G1069" s="36" t="s">
        <v>94</v>
      </c>
      <c r="H1069" s="32"/>
      <c r="I1069" s="32"/>
      <c r="J1069" s="33">
        <v>1000</v>
      </c>
      <c r="K1069" s="33">
        <v>1000</v>
      </c>
      <c r="L1069" s="33">
        <v>1000</v>
      </c>
    </row>
    <row r="1070" spans="1:14" ht="13.5" customHeight="1">
      <c r="A1070" s="54"/>
      <c r="B1070" s="35" t="s">
        <v>19</v>
      </c>
      <c r="C1070" s="3" t="s">
        <v>97</v>
      </c>
      <c r="G1070" s="57" t="s">
        <v>365</v>
      </c>
      <c r="H1070" s="33">
        <v>5000</v>
      </c>
      <c r="I1070" s="32"/>
      <c r="J1070" s="33">
        <v>30000</v>
      </c>
      <c r="K1070" s="33">
        <v>30000</v>
      </c>
      <c r="L1070" s="33">
        <v>30000</v>
      </c>
    </row>
    <row r="1071" spans="1:14" ht="13.5" customHeight="1">
      <c r="A1071" s="54"/>
      <c r="B1071" s="35" t="s">
        <v>19</v>
      </c>
      <c r="C1071" s="478" t="s">
        <v>366</v>
      </c>
      <c r="D1071" s="478"/>
      <c r="E1071" s="478"/>
      <c r="F1071" s="479"/>
      <c r="G1071" s="57" t="s">
        <v>367</v>
      </c>
      <c r="H1071" s="33">
        <v>7800</v>
      </c>
      <c r="I1071" s="32"/>
      <c r="J1071" s="33">
        <v>10000</v>
      </c>
      <c r="K1071" s="33">
        <v>10000</v>
      </c>
      <c r="L1071" s="33">
        <v>10000</v>
      </c>
      <c r="M1071" s="157">
        <f>+L1070+L1071+L1072+L1073+L1074</f>
        <v>250000</v>
      </c>
      <c r="N1071" s="2" t="s">
        <v>368</v>
      </c>
    </row>
    <row r="1072" spans="1:14" ht="13.5" customHeight="1">
      <c r="A1072" s="54"/>
      <c r="B1072" s="35" t="s">
        <v>19</v>
      </c>
      <c r="C1072" s="3" t="s">
        <v>369</v>
      </c>
      <c r="G1072" s="57" t="s">
        <v>370</v>
      </c>
      <c r="H1072" s="33">
        <v>97400</v>
      </c>
      <c r="I1072" s="32">
        <v>98885</v>
      </c>
      <c r="J1072" s="33">
        <v>21115</v>
      </c>
      <c r="K1072" s="33">
        <v>120000</v>
      </c>
      <c r="L1072" s="33">
        <v>120000</v>
      </c>
      <c r="M1072" s="157" t="s">
        <v>371</v>
      </c>
    </row>
    <row r="1073" spans="1:16" ht="13.5" customHeight="1">
      <c r="A1073" s="54"/>
      <c r="B1073" s="35" t="s">
        <v>19</v>
      </c>
      <c r="C1073" s="3" t="s">
        <v>372</v>
      </c>
      <c r="G1073" s="57" t="s">
        <v>373</v>
      </c>
      <c r="H1073" s="33">
        <v>11900</v>
      </c>
      <c r="I1073" s="32">
        <v>41360</v>
      </c>
      <c r="J1073" s="33">
        <v>8640</v>
      </c>
      <c r="K1073" s="33">
        <v>50000</v>
      </c>
      <c r="L1073" s="33">
        <v>50000</v>
      </c>
      <c r="M1073" s="157"/>
    </row>
    <row r="1074" spans="1:16" ht="13.5" customHeight="1">
      <c r="A1074" s="54"/>
      <c r="B1074" s="35" t="s">
        <v>19</v>
      </c>
      <c r="C1074" s="3" t="s">
        <v>374</v>
      </c>
      <c r="G1074" s="57" t="s">
        <v>375</v>
      </c>
      <c r="H1074" s="33">
        <v>17515</v>
      </c>
      <c r="I1074" s="32">
        <v>23601</v>
      </c>
      <c r="J1074" s="33">
        <v>16399</v>
      </c>
      <c r="K1074" s="33">
        <v>40000</v>
      </c>
      <c r="L1074" s="33">
        <v>40000</v>
      </c>
      <c r="M1074" s="157" t="s">
        <v>376</v>
      </c>
    </row>
    <row r="1075" spans="1:16" s="44" customFormat="1" ht="13.5" customHeight="1">
      <c r="A1075" s="43"/>
      <c r="B1075" s="44" t="s">
        <v>141</v>
      </c>
      <c r="G1075" s="305"/>
      <c r="H1075" s="65">
        <v>484347.25</v>
      </c>
      <c r="I1075" s="65">
        <v>380833</v>
      </c>
      <c r="J1075" s="65">
        <v>435167</v>
      </c>
      <c r="K1075" s="65">
        <v>816000</v>
      </c>
      <c r="L1075" s="65">
        <v>816000</v>
      </c>
      <c r="M1075" s="93" t="e">
        <f>+#REF!/K1075</f>
        <v>#REF!</v>
      </c>
      <c r="N1075" s="88"/>
    </row>
    <row r="1076" spans="1:16" ht="13.5" customHeight="1">
      <c r="A1076" s="103" t="s">
        <v>170</v>
      </c>
      <c r="B1076" s="55"/>
      <c r="G1076" s="34"/>
      <c r="H1076" s="160"/>
      <c r="I1076" s="174"/>
      <c r="J1076" s="175"/>
      <c r="K1076" s="175"/>
      <c r="L1076" s="160"/>
      <c r="M1076" s="133"/>
    </row>
    <row r="1077" spans="1:16" ht="13.5" customHeight="1">
      <c r="A1077" s="310"/>
      <c r="B1077" s="3" t="s">
        <v>103</v>
      </c>
      <c r="C1077" s="116"/>
      <c r="G1077" s="144"/>
      <c r="H1077" s="160"/>
      <c r="I1077" s="174"/>
      <c r="J1077" s="160"/>
      <c r="K1077" s="174"/>
      <c r="L1077" s="160"/>
      <c r="M1077" s="53"/>
    </row>
    <row r="1078" spans="1:16" ht="13.5" customHeight="1">
      <c r="A1078" s="54"/>
      <c r="B1078" s="35" t="s">
        <v>19</v>
      </c>
      <c r="C1078" s="222" t="s">
        <v>353</v>
      </c>
      <c r="G1078" s="36" t="s">
        <v>108</v>
      </c>
      <c r="H1078" s="308"/>
      <c r="I1078" s="308"/>
      <c r="J1078" s="33">
        <v>45000</v>
      </c>
      <c r="K1078" s="63">
        <v>45000</v>
      </c>
      <c r="L1078" s="63"/>
      <c r="M1078" s="176" t="s">
        <v>377</v>
      </c>
    </row>
    <row r="1079" spans="1:16" s="44" customFormat="1" ht="13.5" customHeight="1">
      <c r="A1079" s="43"/>
      <c r="B1079" s="64" t="s">
        <v>111</v>
      </c>
      <c r="C1079" s="90"/>
      <c r="G1079" s="16"/>
      <c r="H1079" s="66">
        <v>0</v>
      </c>
      <c r="I1079" s="65">
        <v>0</v>
      </c>
      <c r="J1079" s="65">
        <v>45000</v>
      </c>
      <c r="K1079" s="65">
        <v>45000</v>
      </c>
      <c r="L1079" s="65">
        <v>0</v>
      </c>
      <c r="M1079" s="97"/>
      <c r="N1079" s="88"/>
    </row>
    <row r="1080" spans="1:16" s="75" customFormat="1" ht="13.5" customHeight="1">
      <c r="A1080" s="4" t="s">
        <v>112</v>
      </c>
      <c r="B1080" s="67"/>
      <c r="C1080" s="5"/>
      <c r="D1080" s="5"/>
      <c r="E1080" s="5"/>
      <c r="F1080" s="5"/>
      <c r="G1080" s="152"/>
      <c r="H1080" s="70">
        <v>3643835.7</v>
      </c>
      <c r="I1080" s="70">
        <v>1821457.1600000001</v>
      </c>
      <c r="J1080" s="70">
        <v>1864326.8399999999</v>
      </c>
      <c r="K1080" s="70">
        <v>3685784</v>
      </c>
      <c r="L1080" s="70">
        <v>5236345</v>
      </c>
      <c r="M1080" s="72"/>
      <c r="N1080" s="73"/>
      <c r="O1080" s="74"/>
      <c r="P1080" s="74"/>
    </row>
    <row r="1081" spans="1:16" ht="11.25" customHeight="1">
      <c r="A1081" s="76" t="s">
        <v>113</v>
      </c>
      <c r="B1081" s="77"/>
      <c r="C1081" s="78"/>
      <c r="D1081" s="78"/>
      <c r="E1081" s="78"/>
      <c r="F1081" s="78"/>
      <c r="G1081" s="79" t="s">
        <v>114</v>
      </c>
      <c r="H1081" s="80"/>
      <c r="I1081" s="80"/>
      <c r="J1081" s="80" t="s">
        <v>115</v>
      </c>
      <c r="K1081" s="80"/>
      <c r="L1081" s="81"/>
      <c r="M1081" s="53"/>
    </row>
    <row r="1082" spans="1:16" ht="7.5" customHeight="1">
      <c r="A1082" s="54"/>
      <c r="B1082" s="55"/>
      <c r="L1082" s="32"/>
    </row>
    <row r="1083" spans="1:16" ht="10.5" customHeight="1">
      <c r="A1083" s="54"/>
      <c r="B1083" s="30"/>
      <c r="C1083" s="30" t="s">
        <v>378</v>
      </c>
      <c r="D1083" s="30"/>
      <c r="E1083" s="30"/>
      <c r="F1083" s="30"/>
      <c r="G1083" s="30" t="s">
        <v>117</v>
      </c>
      <c r="H1083" s="30"/>
      <c r="I1083" s="61"/>
      <c r="J1083" s="480" t="s">
        <v>116</v>
      </c>
      <c r="K1083" s="480"/>
      <c r="L1083" s="481"/>
      <c r="M1083" s="53"/>
    </row>
    <row r="1084" spans="1:16" ht="12.75" customHeight="1">
      <c r="A1084" s="162"/>
      <c r="B1084" s="84"/>
      <c r="C1084" s="84" t="s">
        <v>379</v>
      </c>
      <c r="D1084" s="84"/>
      <c r="E1084" s="84"/>
      <c r="F1084" s="84"/>
      <c r="G1084" s="84" t="s">
        <v>119</v>
      </c>
      <c r="H1084" s="85"/>
      <c r="I1084" s="85"/>
      <c r="J1084" s="482" t="s">
        <v>120</v>
      </c>
      <c r="K1084" s="482"/>
      <c r="L1084" s="483"/>
    </row>
    <row r="1085" spans="1:16" ht="15" customHeight="1">
      <c r="A1085" s="465" t="s">
        <v>0</v>
      </c>
      <c r="B1085" s="466"/>
      <c r="C1085" s="466"/>
      <c r="D1085" s="466"/>
      <c r="E1085" s="466"/>
      <c r="F1085" s="466"/>
      <c r="G1085" s="466"/>
      <c r="H1085" s="466"/>
      <c r="I1085" s="466"/>
      <c r="J1085" s="466"/>
      <c r="K1085" s="466"/>
      <c r="L1085" s="467"/>
    </row>
    <row r="1086" spans="1:16" ht="15" customHeight="1">
      <c r="A1086" s="468" t="s">
        <v>1</v>
      </c>
      <c r="B1086" s="469"/>
      <c r="C1086" s="469"/>
      <c r="D1086" s="469"/>
      <c r="E1086" s="469"/>
      <c r="F1086" s="469"/>
      <c r="G1086" s="469"/>
      <c r="H1086" s="469"/>
      <c r="I1086" s="469"/>
      <c r="J1086" s="469"/>
      <c r="K1086" s="469"/>
      <c r="L1086" s="470"/>
    </row>
    <row r="1087" spans="1:16" ht="15" customHeight="1">
      <c r="A1087" s="468" t="s">
        <v>2</v>
      </c>
      <c r="B1087" s="469"/>
      <c r="C1087" s="469"/>
      <c r="D1087" s="469"/>
      <c r="E1087" s="469"/>
      <c r="F1087" s="469"/>
      <c r="G1087" s="469"/>
      <c r="H1087" s="469"/>
      <c r="I1087" s="469"/>
      <c r="J1087" s="469"/>
      <c r="K1087" s="469"/>
      <c r="L1087" s="470"/>
    </row>
    <row r="1088" spans="1:16" ht="14.25" customHeight="1">
      <c r="A1088" s="4" t="s">
        <v>3</v>
      </c>
      <c r="B1088" s="5"/>
      <c r="C1088" s="6"/>
      <c r="D1088" s="6"/>
      <c r="E1088" s="6"/>
      <c r="F1088" s="5" t="s">
        <v>380</v>
      </c>
      <c r="G1088" s="7"/>
      <c r="H1088" s="8"/>
      <c r="I1088" s="8"/>
      <c r="J1088" s="8"/>
      <c r="K1088" s="8"/>
      <c r="L1088" s="9"/>
    </row>
    <row r="1089" spans="1:13" ht="14.25" customHeight="1">
      <c r="A1089" s="10"/>
      <c r="B1089" s="11"/>
      <c r="C1089" s="11"/>
      <c r="D1089" s="12"/>
      <c r="E1089" s="12"/>
      <c r="F1089" s="12"/>
      <c r="G1089" s="13"/>
      <c r="H1089" s="14" t="s">
        <v>5</v>
      </c>
      <c r="I1089" s="471" t="s">
        <v>6</v>
      </c>
      <c r="J1089" s="472"/>
      <c r="K1089" s="473"/>
      <c r="L1089" s="15" t="s">
        <v>7</v>
      </c>
    </row>
    <row r="1090" spans="1:13" ht="14.25" customHeight="1">
      <c r="A1090" s="474" t="s">
        <v>8</v>
      </c>
      <c r="B1090" s="475"/>
      <c r="C1090" s="475"/>
      <c r="D1090" s="475"/>
      <c r="E1090" s="475"/>
      <c r="F1090" s="475"/>
      <c r="G1090" s="16" t="s">
        <v>9</v>
      </c>
      <c r="H1090" s="17" t="s">
        <v>10</v>
      </c>
      <c r="I1090" s="18" t="s">
        <v>11</v>
      </c>
      <c r="J1090" s="18" t="s">
        <v>12</v>
      </c>
      <c r="K1090" s="476" t="s">
        <v>13</v>
      </c>
      <c r="L1090" s="19" t="s">
        <v>14</v>
      </c>
    </row>
    <row r="1091" spans="1:13" ht="14.25" customHeight="1">
      <c r="A1091" s="103"/>
      <c r="B1091" s="23"/>
      <c r="C1091" s="23"/>
      <c r="D1091" s="24"/>
      <c r="E1091" s="24"/>
      <c r="F1091" s="24"/>
      <c r="G1091" s="25" t="s">
        <v>15</v>
      </c>
      <c r="H1091" s="26" t="s">
        <v>165</v>
      </c>
      <c r="I1091" s="27" t="s">
        <v>10</v>
      </c>
      <c r="J1091" s="27" t="s">
        <v>16</v>
      </c>
      <c r="K1091" s="477"/>
      <c r="L1091" s="28" t="s">
        <v>147</v>
      </c>
      <c r="M1091" s="311"/>
    </row>
    <row r="1092" spans="1:13" ht="14.25" customHeight="1">
      <c r="A1092" s="54" t="s">
        <v>272</v>
      </c>
      <c r="B1092" s="35"/>
      <c r="G1092" s="51" t="s">
        <v>381</v>
      </c>
      <c r="H1092" s="33"/>
      <c r="J1092" s="33"/>
      <c r="L1092" s="33"/>
      <c r="M1092" s="53"/>
    </row>
    <row r="1093" spans="1:13" ht="14.25" customHeight="1">
      <c r="A1093" s="54"/>
      <c r="B1093" s="35" t="s">
        <v>19</v>
      </c>
      <c r="C1093" s="3" t="s">
        <v>20</v>
      </c>
      <c r="G1093" s="36" t="s">
        <v>21</v>
      </c>
      <c r="H1093" s="32">
        <v>3279608.27</v>
      </c>
      <c r="I1093" s="2">
        <v>1902241.12</v>
      </c>
      <c r="J1093" s="33">
        <v>1950118.88</v>
      </c>
      <c r="K1093" s="39">
        <v>3852360</v>
      </c>
      <c r="L1093" s="33">
        <v>4322916</v>
      </c>
    </row>
    <row r="1094" spans="1:13" ht="14.25" customHeight="1">
      <c r="A1094" s="54"/>
      <c r="B1094" s="35" t="s">
        <v>19</v>
      </c>
      <c r="C1094" s="3" t="s">
        <v>123</v>
      </c>
      <c r="G1094" s="36" t="s">
        <v>23</v>
      </c>
      <c r="H1094" s="38">
        <v>490599.94</v>
      </c>
      <c r="I1094" s="39">
        <v>287448</v>
      </c>
      <c r="J1094" s="33">
        <v>240552</v>
      </c>
      <c r="K1094" s="39">
        <v>528000</v>
      </c>
      <c r="L1094" s="33">
        <v>528000</v>
      </c>
      <c r="M1094" s="53"/>
    </row>
    <row r="1095" spans="1:13" ht="14.25" customHeight="1">
      <c r="A1095" s="54"/>
      <c r="B1095" s="35" t="s">
        <v>19</v>
      </c>
      <c r="C1095" s="3" t="s">
        <v>24</v>
      </c>
      <c r="G1095" s="36" t="s">
        <v>25</v>
      </c>
      <c r="H1095" s="38">
        <v>72000</v>
      </c>
      <c r="I1095" s="39">
        <v>36000</v>
      </c>
      <c r="J1095" s="33">
        <v>36000</v>
      </c>
      <c r="K1095" s="2">
        <v>72000</v>
      </c>
      <c r="L1095" s="33">
        <v>72000</v>
      </c>
    </row>
    <row r="1096" spans="1:13" ht="14.25" customHeight="1">
      <c r="A1096" s="54"/>
      <c r="B1096" s="35" t="s">
        <v>19</v>
      </c>
      <c r="C1096" s="3" t="s">
        <v>26</v>
      </c>
      <c r="G1096" s="36" t="s">
        <v>27</v>
      </c>
      <c r="H1096" s="38">
        <v>72000</v>
      </c>
      <c r="I1096" s="39">
        <v>36000</v>
      </c>
      <c r="J1096" s="33">
        <v>36000</v>
      </c>
      <c r="K1096" s="39">
        <v>72000</v>
      </c>
      <c r="L1096" s="33">
        <v>72000</v>
      </c>
    </row>
    <row r="1097" spans="1:13" ht="14.25" customHeight="1">
      <c r="A1097" s="54"/>
      <c r="B1097" s="35" t="s">
        <v>19</v>
      </c>
      <c r="C1097" s="3" t="s">
        <v>28</v>
      </c>
      <c r="G1097" s="36" t="s">
        <v>29</v>
      </c>
      <c r="H1097" s="38">
        <v>100000</v>
      </c>
      <c r="I1097" s="39">
        <v>90000</v>
      </c>
      <c r="J1097" s="33">
        <v>20000</v>
      </c>
      <c r="K1097" s="39">
        <v>110000</v>
      </c>
      <c r="L1097" s="33">
        <v>132000</v>
      </c>
    </row>
    <row r="1098" spans="1:13" ht="14.25" customHeight="1">
      <c r="A1098" s="54"/>
      <c r="B1098" s="35" t="s">
        <v>19</v>
      </c>
      <c r="C1098" s="3" t="s">
        <v>124</v>
      </c>
      <c r="G1098" s="36" t="s">
        <v>31</v>
      </c>
      <c r="H1098" s="38">
        <v>393555.39</v>
      </c>
      <c r="I1098" s="39">
        <v>213726.82</v>
      </c>
      <c r="J1098" s="33">
        <v>248557.18</v>
      </c>
      <c r="K1098" s="39">
        <v>462284</v>
      </c>
      <c r="L1098" s="33">
        <v>518749.99999999983</v>
      </c>
    </row>
    <row r="1099" spans="1:13" ht="14.25" customHeight="1">
      <c r="A1099" s="54"/>
      <c r="B1099" s="35" t="s">
        <v>19</v>
      </c>
      <c r="C1099" s="3" t="s">
        <v>32</v>
      </c>
      <c r="G1099" s="36" t="s">
        <v>33</v>
      </c>
      <c r="H1099" s="38">
        <v>34776.74</v>
      </c>
      <c r="I1099" s="39">
        <v>14500</v>
      </c>
      <c r="J1099" s="33">
        <v>11900</v>
      </c>
      <c r="K1099" s="39">
        <v>26400</v>
      </c>
      <c r="L1099" s="33">
        <v>26400</v>
      </c>
    </row>
    <row r="1100" spans="1:13" ht="14.25" customHeight="1">
      <c r="A1100" s="54"/>
      <c r="B1100" s="35" t="s">
        <v>19</v>
      </c>
      <c r="C1100" s="3" t="s">
        <v>34</v>
      </c>
      <c r="G1100" s="36" t="s">
        <v>35</v>
      </c>
      <c r="H1100" s="38">
        <v>37661.5</v>
      </c>
      <c r="I1100" s="39">
        <v>23353.85</v>
      </c>
      <c r="J1100" s="33">
        <v>19096.150000000001</v>
      </c>
      <c r="K1100" s="39">
        <v>42450</v>
      </c>
      <c r="L1100" s="33">
        <v>53606</v>
      </c>
    </row>
    <row r="1101" spans="1:13" ht="14.25" customHeight="1">
      <c r="A1101" s="54"/>
      <c r="B1101" s="35" t="s">
        <v>19</v>
      </c>
      <c r="C1101" s="3" t="s">
        <v>36</v>
      </c>
      <c r="G1101" s="36" t="s">
        <v>37</v>
      </c>
      <c r="H1101" s="38">
        <v>24233.16</v>
      </c>
      <c r="I1101" s="39">
        <v>12589.78</v>
      </c>
      <c r="J1101" s="33">
        <v>13590.22</v>
      </c>
      <c r="K1101" s="39">
        <v>26180</v>
      </c>
      <c r="L1101" s="33">
        <v>26420</v>
      </c>
    </row>
    <row r="1102" spans="1:13" ht="14.25" customHeight="1">
      <c r="A1102" s="54"/>
      <c r="B1102" s="35" t="s">
        <v>19</v>
      </c>
      <c r="C1102" s="3" t="s">
        <v>40</v>
      </c>
      <c r="G1102" s="36" t="s">
        <v>41</v>
      </c>
      <c r="H1102" s="38">
        <v>202111.5</v>
      </c>
      <c r="I1102" s="39"/>
      <c r="J1102" s="33"/>
      <c r="K1102" s="39"/>
      <c r="L1102" s="33"/>
    </row>
    <row r="1103" spans="1:13" ht="14.25" customHeight="1">
      <c r="A1103" s="54"/>
      <c r="B1103" s="35" t="s">
        <v>19</v>
      </c>
      <c r="C1103" s="3" t="s">
        <v>42</v>
      </c>
      <c r="G1103" s="36" t="s">
        <v>43</v>
      </c>
      <c r="H1103" s="38">
        <v>280097</v>
      </c>
      <c r="I1103" s="39"/>
      <c r="J1103" s="33"/>
      <c r="K1103" s="39"/>
      <c r="L1103" s="33"/>
    </row>
    <row r="1104" spans="1:13" ht="14.25" customHeight="1">
      <c r="A1104" s="54"/>
      <c r="B1104" s="35" t="s">
        <v>19</v>
      </c>
      <c r="C1104" s="3" t="s">
        <v>44</v>
      </c>
      <c r="G1104" s="36" t="s">
        <v>45</v>
      </c>
      <c r="H1104" s="38">
        <v>105000</v>
      </c>
      <c r="I1104" s="39"/>
      <c r="J1104" s="33">
        <v>0</v>
      </c>
      <c r="K1104" s="40"/>
      <c r="L1104" s="33"/>
    </row>
    <row r="1105" spans="1:19" ht="14.25" customHeight="1">
      <c r="A1105" s="54"/>
      <c r="B1105" s="35" t="s">
        <v>19</v>
      </c>
      <c r="C1105" s="3" t="s">
        <v>382</v>
      </c>
      <c r="G1105" s="57" t="s">
        <v>49</v>
      </c>
      <c r="H1105" s="41">
        <v>294000</v>
      </c>
      <c r="I1105" s="39"/>
      <c r="J1105" s="33">
        <v>0</v>
      </c>
      <c r="K1105" s="40"/>
      <c r="L1105" s="33"/>
    </row>
    <row r="1106" spans="1:19" s="44" customFormat="1" ht="14.25" customHeight="1">
      <c r="A1106" s="43" t="s">
        <v>50</v>
      </c>
      <c r="B1106" s="21"/>
      <c r="F1106" s="94"/>
      <c r="G1106" s="58"/>
      <c r="H1106" s="47">
        <v>5385643.5</v>
      </c>
      <c r="I1106" s="47">
        <v>2615859.5699999998</v>
      </c>
      <c r="J1106" s="129">
        <v>2575814.4300000002</v>
      </c>
      <c r="K1106" s="129">
        <v>5191674</v>
      </c>
      <c r="L1106" s="47">
        <v>5752092</v>
      </c>
      <c r="M1106" s="312"/>
      <c r="N1106" s="312"/>
    </row>
    <row r="1107" spans="1:19" ht="14.25" customHeight="1">
      <c r="A1107" s="54" t="s">
        <v>150</v>
      </c>
      <c r="B1107" s="35"/>
      <c r="D1107" s="50"/>
      <c r="F1107" s="44"/>
      <c r="G1107" s="31" t="s">
        <v>383</v>
      </c>
      <c r="H1107" s="32"/>
      <c r="J1107" s="33"/>
      <c r="L1107" s="33"/>
    </row>
    <row r="1108" spans="1:19" ht="14.25" customHeight="1">
      <c r="A1108" s="54"/>
      <c r="B1108" s="35" t="s">
        <v>19</v>
      </c>
      <c r="C1108" s="3" t="s">
        <v>201</v>
      </c>
      <c r="F1108" s="108"/>
      <c r="G1108" s="36" t="s">
        <v>54</v>
      </c>
      <c r="H1108" s="32">
        <v>54230</v>
      </c>
      <c r="I1108" s="32">
        <v>24860</v>
      </c>
      <c r="J1108" s="33">
        <v>25140</v>
      </c>
      <c r="K1108" s="33">
        <v>50000</v>
      </c>
      <c r="L1108" s="33">
        <v>50000</v>
      </c>
      <c r="M1108" s="157" t="s">
        <v>265</v>
      </c>
    </row>
    <row r="1109" spans="1:19" ht="14.25" customHeight="1">
      <c r="A1109" s="54"/>
      <c r="B1109" s="35" t="s">
        <v>19</v>
      </c>
      <c r="C1109" s="3" t="s">
        <v>55</v>
      </c>
      <c r="F1109" s="108"/>
      <c r="G1109" s="36" t="s">
        <v>56</v>
      </c>
      <c r="H1109" s="32">
        <v>15000</v>
      </c>
      <c r="I1109" s="32"/>
      <c r="J1109" s="33">
        <v>20000</v>
      </c>
      <c r="K1109" s="33">
        <v>20000</v>
      </c>
      <c r="L1109" s="33">
        <v>20000</v>
      </c>
      <c r="M1109" s="157" t="s">
        <v>211</v>
      </c>
    </row>
    <row r="1110" spans="1:19" ht="14.25" customHeight="1">
      <c r="A1110" s="54"/>
      <c r="B1110" s="35" t="s">
        <v>19</v>
      </c>
      <c r="C1110" s="3" t="s">
        <v>57</v>
      </c>
      <c r="F1110" s="108"/>
      <c r="G1110" s="36" t="s">
        <v>58</v>
      </c>
      <c r="H1110" s="32">
        <v>26027.200000000001</v>
      </c>
      <c r="I1110" s="32">
        <v>16850</v>
      </c>
      <c r="J1110" s="33">
        <v>23150</v>
      </c>
      <c r="K1110" s="33">
        <v>40000</v>
      </c>
      <c r="L1110" s="33">
        <v>40000</v>
      </c>
    </row>
    <row r="1111" spans="1:19" ht="14.25" customHeight="1">
      <c r="A1111" s="54"/>
      <c r="B1111" s="35" t="s">
        <v>19</v>
      </c>
      <c r="C1111" s="3" t="s">
        <v>129</v>
      </c>
      <c r="F1111" s="108"/>
      <c r="G1111" s="36" t="s">
        <v>60</v>
      </c>
      <c r="H1111" s="32">
        <v>1041787.45</v>
      </c>
      <c r="I1111" s="32">
        <v>733667</v>
      </c>
      <c r="J1111" s="33">
        <v>266333</v>
      </c>
      <c r="K1111" s="33">
        <v>1000000</v>
      </c>
      <c r="L1111" s="33">
        <v>1000000</v>
      </c>
      <c r="M1111" s="157" t="s">
        <v>384</v>
      </c>
      <c r="N1111" s="2" t="s">
        <v>385</v>
      </c>
    </row>
    <row r="1112" spans="1:19" ht="14.25" customHeight="1">
      <c r="A1112" s="54"/>
      <c r="B1112" s="35" t="s">
        <v>19</v>
      </c>
      <c r="C1112" s="3" t="s">
        <v>61</v>
      </c>
      <c r="F1112" s="108"/>
      <c r="G1112" s="36" t="s">
        <v>62</v>
      </c>
      <c r="H1112" s="32">
        <v>5240</v>
      </c>
      <c r="I1112" s="32">
        <v>9000</v>
      </c>
      <c r="J1112" s="33">
        <v>10600</v>
      </c>
      <c r="K1112" s="33">
        <v>19600</v>
      </c>
      <c r="L1112" s="33">
        <v>19600</v>
      </c>
    </row>
    <row r="1113" spans="1:19" ht="14.25" customHeight="1">
      <c r="A1113" s="54"/>
      <c r="B1113" s="35" t="s">
        <v>19</v>
      </c>
      <c r="C1113" s="3" t="s">
        <v>63</v>
      </c>
      <c r="F1113" s="108"/>
      <c r="G1113" s="36" t="s">
        <v>64</v>
      </c>
      <c r="H1113" s="32">
        <v>1000</v>
      </c>
      <c r="I1113" s="32">
        <v>1200</v>
      </c>
      <c r="J1113" s="33">
        <v>1200</v>
      </c>
      <c r="K1113" s="33">
        <v>2400</v>
      </c>
      <c r="L1113" s="33">
        <v>2400</v>
      </c>
    </row>
    <row r="1114" spans="1:19" ht="14.25" customHeight="1">
      <c r="A1114" s="54"/>
      <c r="B1114" s="35" t="s">
        <v>19</v>
      </c>
      <c r="C1114" s="3" t="s">
        <v>386</v>
      </c>
      <c r="F1114" s="108"/>
      <c r="G1114" s="36" t="s">
        <v>66</v>
      </c>
      <c r="H1114" s="32"/>
      <c r="I1114" s="32"/>
      <c r="J1114" s="33">
        <v>7770</v>
      </c>
      <c r="K1114" s="33">
        <v>7770</v>
      </c>
      <c r="L1114" s="33">
        <v>7770</v>
      </c>
    </row>
    <row r="1115" spans="1:19" ht="14.25" customHeight="1">
      <c r="A1115" s="54"/>
      <c r="B1115" s="35" t="s">
        <v>19</v>
      </c>
      <c r="C1115" s="3" t="s">
        <v>131</v>
      </c>
      <c r="F1115" s="108"/>
      <c r="G1115" s="36" t="s">
        <v>68</v>
      </c>
      <c r="H1115" s="32"/>
      <c r="I1115" s="32"/>
      <c r="J1115" s="33">
        <v>1000</v>
      </c>
      <c r="K1115" s="33">
        <v>1000</v>
      </c>
      <c r="L1115" s="33">
        <v>1000</v>
      </c>
    </row>
    <row r="1116" spans="1:19" ht="14.25" customHeight="1">
      <c r="A1116" s="54"/>
      <c r="B1116" s="35" t="s">
        <v>19</v>
      </c>
      <c r="C1116" s="3" t="s">
        <v>69</v>
      </c>
      <c r="F1116" s="108"/>
      <c r="G1116" s="36" t="s">
        <v>70</v>
      </c>
      <c r="H1116" s="32">
        <v>14400</v>
      </c>
      <c r="I1116" s="32">
        <v>8400</v>
      </c>
      <c r="J1116" s="33">
        <v>4000</v>
      </c>
      <c r="K1116" s="33">
        <v>12400</v>
      </c>
      <c r="L1116" s="33">
        <v>12400</v>
      </c>
    </row>
    <row r="1117" spans="1:19" ht="14.25" customHeight="1">
      <c r="A1117" s="54"/>
      <c r="B1117" s="35" t="s">
        <v>19</v>
      </c>
      <c r="C1117" s="3" t="s">
        <v>153</v>
      </c>
      <c r="F1117" s="108"/>
      <c r="G1117" s="36" t="s">
        <v>133</v>
      </c>
      <c r="H1117" s="32">
        <v>2905</v>
      </c>
      <c r="I1117" s="32">
        <v>4241</v>
      </c>
      <c r="J1117" s="33">
        <v>5569</v>
      </c>
      <c r="K1117" s="33">
        <v>9810</v>
      </c>
      <c r="L1117" s="33">
        <v>14500</v>
      </c>
    </row>
    <row r="1118" spans="1:19" ht="14.25" customHeight="1">
      <c r="A1118" s="54"/>
      <c r="B1118" s="35" t="s">
        <v>19</v>
      </c>
      <c r="C1118" s="3" t="s">
        <v>387</v>
      </c>
      <c r="F1118" s="108"/>
      <c r="G1118" s="36" t="s">
        <v>388</v>
      </c>
      <c r="H1118" s="32">
        <v>1500</v>
      </c>
      <c r="I1118" s="32"/>
      <c r="J1118" s="33">
        <v>30000</v>
      </c>
      <c r="K1118" s="33">
        <v>30000</v>
      </c>
      <c r="L1118" s="33">
        <v>30000</v>
      </c>
    </row>
    <row r="1119" spans="1:19" ht="14.25" customHeight="1">
      <c r="A1119" s="54"/>
      <c r="B1119" s="35" t="s">
        <v>19</v>
      </c>
      <c r="C1119" s="3" t="s">
        <v>389</v>
      </c>
      <c r="F1119" s="108"/>
      <c r="G1119" s="36" t="s">
        <v>390</v>
      </c>
      <c r="H1119" s="32">
        <v>50550</v>
      </c>
      <c r="I1119" s="32"/>
      <c r="J1119" s="33">
        <v>25000</v>
      </c>
      <c r="K1119" s="33">
        <v>25000</v>
      </c>
      <c r="L1119" s="33">
        <v>25000</v>
      </c>
    </row>
    <row r="1120" spans="1:19" ht="14.25" customHeight="1">
      <c r="A1120" s="54"/>
      <c r="B1120" s="35" t="s">
        <v>19</v>
      </c>
      <c r="C1120" s="3" t="s">
        <v>306</v>
      </c>
      <c r="F1120" s="108"/>
      <c r="G1120" s="36" t="s">
        <v>307</v>
      </c>
      <c r="H1120" s="32"/>
      <c r="I1120" s="32"/>
      <c r="J1120" s="33">
        <v>20000</v>
      </c>
      <c r="K1120" s="33">
        <v>20000</v>
      </c>
      <c r="L1120" s="33">
        <v>20000</v>
      </c>
      <c r="S1120" s="2"/>
    </row>
    <row r="1121" spans="1:19" ht="14.25" customHeight="1">
      <c r="A1121" s="54"/>
      <c r="B1121" s="35" t="s">
        <v>19</v>
      </c>
      <c r="C1121" s="3" t="s">
        <v>169</v>
      </c>
      <c r="F1121" s="108"/>
      <c r="G1121" s="36" t="s">
        <v>76</v>
      </c>
      <c r="H1121" s="32">
        <v>710532.15</v>
      </c>
      <c r="I1121" s="32">
        <v>769633</v>
      </c>
      <c r="J1121" s="33">
        <v>130367</v>
      </c>
      <c r="K1121" s="33">
        <v>900000</v>
      </c>
      <c r="L1121" s="33">
        <v>900000</v>
      </c>
      <c r="M1121" s="157" t="s">
        <v>384</v>
      </c>
      <c r="N1121" s="2" t="s">
        <v>385</v>
      </c>
      <c r="S1121" s="2"/>
    </row>
    <row r="1122" spans="1:19" ht="14.25" customHeight="1">
      <c r="A1122" s="54"/>
      <c r="B1122" s="35" t="s">
        <v>19</v>
      </c>
      <c r="C1122" s="3" t="s">
        <v>391</v>
      </c>
      <c r="F1122" s="108"/>
      <c r="G1122" s="36" t="s">
        <v>76</v>
      </c>
      <c r="H1122" s="32">
        <v>72680</v>
      </c>
      <c r="I1122" s="32">
        <v>8000</v>
      </c>
      <c r="J1122" s="33">
        <v>92000</v>
      </c>
      <c r="K1122" s="33">
        <v>100000</v>
      </c>
      <c r="L1122" s="33">
        <v>100000</v>
      </c>
      <c r="S1122" s="2">
        <v>108000</v>
      </c>
    </row>
    <row r="1123" spans="1:19" ht="14.25" customHeight="1">
      <c r="A1123" s="54"/>
      <c r="B1123" s="35" t="s">
        <v>19</v>
      </c>
      <c r="C1123" s="3" t="s">
        <v>83</v>
      </c>
      <c r="F1123" s="108"/>
      <c r="G1123" s="36" t="s">
        <v>84</v>
      </c>
      <c r="H1123" s="32"/>
      <c r="I1123" s="32">
        <v>28824.54</v>
      </c>
      <c r="J1123" s="33">
        <v>271175.46000000002</v>
      </c>
      <c r="K1123" s="33">
        <v>300000</v>
      </c>
      <c r="L1123" s="33">
        <v>286000</v>
      </c>
      <c r="M1123" s="157" t="s">
        <v>384</v>
      </c>
      <c r="S1123" s="2">
        <v>46500</v>
      </c>
    </row>
    <row r="1124" spans="1:19" ht="14.25" customHeight="1">
      <c r="A1124" s="54"/>
      <c r="B1124" s="35" t="s">
        <v>19</v>
      </c>
      <c r="C1124" s="3" t="s">
        <v>87</v>
      </c>
      <c r="G1124" s="36" t="s">
        <v>88</v>
      </c>
      <c r="H1124" s="32"/>
      <c r="I1124" s="32"/>
      <c r="J1124" s="33"/>
      <c r="K1124" s="33"/>
      <c r="L1124" s="33">
        <v>10000</v>
      </c>
      <c r="S1124" s="2"/>
    </row>
    <row r="1125" spans="1:19" ht="14.25" customHeight="1">
      <c r="A1125" s="54"/>
      <c r="B1125" s="35" t="s">
        <v>19</v>
      </c>
      <c r="C1125" s="3" t="s">
        <v>156</v>
      </c>
      <c r="F1125" s="108"/>
      <c r="G1125" s="36" t="s">
        <v>90</v>
      </c>
      <c r="H1125" s="32">
        <v>800</v>
      </c>
      <c r="I1125" s="32"/>
      <c r="J1125" s="33">
        <v>5000</v>
      </c>
      <c r="K1125" s="33">
        <v>5000</v>
      </c>
      <c r="L1125" s="33">
        <v>5000</v>
      </c>
      <c r="S1125" s="2">
        <v>42500</v>
      </c>
    </row>
    <row r="1126" spans="1:19" ht="14.25" customHeight="1">
      <c r="A1126" s="54"/>
      <c r="B1126" s="35" t="s">
        <v>19</v>
      </c>
      <c r="C1126" s="3" t="s">
        <v>140</v>
      </c>
      <c r="F1126" s="108"/>
      <c r="G1126" s="36" t="s">
        <v>98</v>
      </c>
      <c r="H1126" s="32">
        <v>393406</v>
      </c>
      <c r="I1126" s="32">
        <v>136920</v>
      </c>
      <c r="J1126" s="33">
        <v>143080</v>
      </c>
      <c r="K1126" s="33">
        <v>280000</v>
      </c>
      <c r="L1126" s="33">
        <v>279310</v>
      </c>
      <c r="S1126" s="2">
        <f>SUM(S1122:S1125)</f>
        <v>197000</v>
      </c>
    </row>
    <row r="1127" spans="1:19" s="44" customFormat="1" ht="14.25" customHeight="1">
      <c r="A1127" s="43"/>
      <c r="B1127" s="44" t="s">
        <v>141</v>
      </c>
      <c r="F1127" s="94"/>
      <c r="G1127" s="313" t="s">
        <v>392</v>
      </c>
      <c r="H1127" s="65">
        <v>2390057.7999999998</v>
      </c>
      <c r="I1127" s="65">
        <v>1741595.54</v>
      </c>
      <c r="J1127" s="65">
        <v>1081384.46</v>
      </c>
      <c r="K1127" s="170">
        <v>2822980</v>
      </c>
      <c r="L1127" s="65">
        <v>2822980</v>
      </c>
      <c r="M1127" s="141" t="e">
        <f>+#REF!/K1127</f>
        <v>#REF!</v>
      </c>
      <c r="N1127" s="88"/>
      <c r="S1127" s="88">
        <v>0.15</v>
      </c>
    </row>
    <row r="1128" spans="1:19" ht="14.25" customHeight="1">
      <c r="A1128" s="29" t="s">
        <v>170</v>
      </c>
      <c r="B1128" s="55"/>
      <c r="G1128" s="314"/>
      <c r="H1128" s="160"/>
      <c r="I1128" s="174"/>
      <c r="J1128" s="175"/>
      <c r="K1128" s="175"/>
      <c r="L1128" s="160"/>
      <c r="M1128" s="2"/>
      <c r="S1128" s="2">
        <f>SUM(S1126*S1127)</f>
        <v>29550</v>
      </c>
    </row>
    <row r="1129" spans="1:19" ht="14.25" customHeight="1">
      <c r="A1129" s="310"/>
      <c r="B1129" s="3" t="s">
        <v>103</v>
      </c>
      <c r="G1129" s="173"/>
      <c r="H1129" s="160"/>
      <c r="I1129" s="174"/>
      <c r="J1129" s="160"/>
      <c r="K1129" s="174"/>
      <c r="L1129" s="160"/>
      <c r="S1129" s="2">
        <f>SUM(S1126-S1128)</f>
        <v>167450</v>
      </c>
    </row>
    <row r="1130" spans="1:19" s="223" customFormat="1" ht="11.25" customHeight="1">
      <c r="A1130" s="220"/>
      <c r="B1130" s="315"/>
      <c r="C1130" s="316" t="s">
        <v>19</v>
      </c>
      <c r="D1130" s="223" t="s">
        <v>393</v>
      </c>
      <c r="G1130" s="317" t="s">
        <v>394</v>
      </c>
      <c r="H1130" s="318"/>
      <c r="I1130" s="219">
        <v>120000</v>
      </c>
      <c r="J1130" s="224"/>
      <c r="K1130" s="318">
        <v>140000</v>
      </c>
      <c r="L1130" s="318"/>
    </row>
    <row r="1131" spans="1:19" s="223" customFormat="1" ht="13.5">
      <c r="A1131" s="220"/>
      <c r="B1131" s="316"/>
      <c r="C1131" s="275" t="s">
        <v>19</v>
      </c>
      <c r="D1131" s="319" t="s">
        <v>286</v>
      </c>
      <c r="G1131" s="168" t="s">
        <v>108</v>
      </c>
      <c r="H1131" s="211"/>
      <c r="I1131" s="212">
        <v>60000</v>
      </c>
      <c r="J1131" s="320">
        <v>0</v>
      </c>
      <c r="K1131" s="318">
        <v>60000</v>
      </c>
      <c r="L1131" s="318">
        <v>190000</v>
      </c>
      <c r="M1131" s="3"/>
      <c r="N1131" s="3"/>
      <c r="O1131" s="3"/>
      <c r="P1131" s="108"/>
      <c r="Q1131" s="57"/>
      <c r="R1131" s="321"/>
    </row>
    <row r="1132" spans="1:19" s="223" customFormat="1" ht="13.5">
      <c r="A1132" s="220"/>
      <c r="C1132" s="275" t="s">
        <v>19</v>
      </c>
      <c r="D1132" s="222" t="s">
        <v>109</v>
      </c>
      <c r="G1132" s="158" t="s">
        <v>110</v>
      </c>
      <c r="H1132" s="322">
        <v>34000</v>
      </c>
      <c r="I1132" s="322"/>
      <c r="J1132" s="320">
        <v>0</v>
      </c>
      <c r="K1132" s="318"/>
      <c r="L1132" s="318"/>
    </row>
    <row r="1133" spans="1:19" s="44" customFormat="1" ht="14.25" customHeight="1">
      <c r="A1133" s="43"/>
      <c r="B1133" s="64" t="s">
        <v>111</v>
      </c>
      <c r="C1133" s="90"/>
      <c r="G1133" s="323"/>
      <c r="H1133" s="66">
        <v>34000</v>
      </c>
      <c r="I1133" s="119">
        <v>180000</v>
      </c>
      <c r="J1133" s="119">
        <v>0</v>
      </c>
      <c r="K1133" s="119">
        <v>200000</v>
      </c>
      <c r="L1133" s="119">
        <v>190000</v>
      </c>
      <c r="M1133" s="97"/>
      <c r="N1133" s="88"/>
    </row>
    <row r="1134" spans="1:19" ht="14.25" customHeight="1">
      <c r="A1134" s="43" t="s">
        <v>112</v>
      </c>
      <c r="B1134" s="64"/>
      <c r="C1134" s="44"/>
      <c r="D1134" s="44"/>
      <c r="E1134" s="44"/>
      <c r="F1134" s="44"/>
      <c r="G1134" s="106"/>
      <c r="H1134" s="143">
        <v>7809701.2999999998</v>
      </c>
      <c r="I1134" s="65">
        <v>4537455.1099999994</v>
      </c>
      <c r="J1134" s="65">
        <v>3657198.89</v>
      </c>
      <c r="K1134" s="170">
        <v>8214654</v>
      </c>
      <c r="L1134" s="65">
        <v>8765072</v>
      </c>
      <c r="M1134" s="53"/>
      <c r="O1134" s="100"/>
      <c r="P1134" s="100"/>
    </row>
    <row r="1135" spans="1:19" ht="14.25" customHeight="1">
      <c r="A1135" s="324" t="s">
        <v>113</v>
      </c>
      <c r="B1135" s="325"/>
      <c r="C1135" s="326"/>
      <c r="D1135" s="326"/>
      <c r="E1135" s="326"/>
      <c r="F1135" s="326"/>
      <c r="G1135" s="327" t="s">
        <v>114</v>
      </c>
      <c r="H1135" s="328"/>
      <c r="I1135" s="328"/>
      <c r="J1135" s="328" t="s">
        <v>115</v>
      </c>
      <c r="K1135" s="328"/>
      <c r="L1135" s="329"/>
      <c r="M1135" s="53"/>
      <c r="S1135" s="2"/>
    </row>
    <row r="1136" spans="1:19" s="332" customFormat="1" ht="14.25" customHeight="1">
      <c r="A1136" s="330"/>
      <c r="B1136" s="331"/>
      <c r="H1136" s="183"/>
      <c r="I1136" s="183"/>
      <c r="J1136" s="183"/>
      <c r="K1136" s="183"/>
      <c r="L1136" s="333"/>
      <c r="M1136" s="183"/>
      <c r="S1136" s="332">
        <v>12</v>
      </c>
    </row>
    <row r="1137" spans="1:19" s="332" customFormat="1" ht="14.25" customHeight="1">
      <c r="A1137" s="54"/>
      <c r="B1137" s="3"/>
      <c r="C1137" s="30" t="s">
        <v>395</v>
      </c>
      <c r="D1137" s="30"/>
      <c r="E1137" s="30"/>
      <c r="F1137" s="30"/>
      <c r="G1137" s="30" t="s">
        <v>117</v>
      </c>
      <c r="H1137" s="30"/>
      <c r="I1137" s="61"/>
      <c r="J1137" s="480" t="s">
        <v>116</v>
      </c>
      <c r="K1137" s="480"/>
      <c r="L1137" s="481"/>
      <c r="M1137" s="183"/>
      <c r="S1137" s="332">
        <f>SUM(S1135/S1136)</f>
        <v>0</v>
      </c>
    </row>
    <row r="1138" spans="1:19" s="332" customFormat="1" ht="14.25" customHeight="1">
      <c r="A1138" s="54"/>
      <c r="B1138" s="3"/>
      <c r="C1138" s="30" t="s">
        <v>396</v>
      </c>
      <c r="D1138" s="30"/>
      <c r="E1138" s="30"/>
      <c r="F1138" s="30"/>
      <c r="G1138" s="30" t="s">
        <v>119</v>
      </c>
      <c r="H1138" s="61"/>
      <c r="I1138" s="61"/>
      <c r="J1138" s="480" t="s">
        <v>120</v>
      </c>
      <c r="K1138" s="480"/>
      <c r="L1138" s="481"/>
      <c r="M1138" s="183"/>
    </row>
    <row r="1139" spans="1:19" s="332" customFormat="1" ht="14.25" customHeight="1">
      <c r="A1139" s="78"/>
      <c r="B1139" s="78"/>
      <c r="C1139" s="112"/>
      <c r="D1139" s="112"/>
      <c r="E1139" s="112"/>
      <c r="F1139" s="112"/>
      <c r="G1139" s="112"/>
      <c r="H1139" s="113"/>
      <c r="I1139" s="113"/>
      <c r="J1139" s="113"/>
      <c r="K1139" s="113"/>
      <c r="L1139" s="113"/>
      <c r="M1139" s="183"/>
    </row>
    <row r="1140" spans="1:19" s="332" customFormat="1" ht="13.5" hidden="1" customHeight="1">
      <c r="A1140" s="465" t="s">
        <v>0</v>
      </c>
      <c r="B1140" s="466"/>
      <c r="C1140" s="466"/>
      <c r="D1140" s="466"/>
      <c r="E1140" s="466"/>
      <c r="F1140" s="466"/>
      <c r="G1140" s="466"/>
      <c r="H1140" s="466"/>
      <c r="I1140" s="466"/>
      <c r="J1140" s="466"/>
      <c r="K1140" s="466"/>
      <c r="L1140" s="467"/>
      <c r="M1140" s="1"/>
      <c r="N1140" s="2"/>
    </row>
    <row r="1141" spans="1:19" s="332" customFormat="1" ht="15" hidden="1" customHeight="1">
      <c r="A1141" s="468" t="s">
        <v>1</v>
      </c>
      <c r="B1141" s="469"/>
      <c r="C1141" s="469"/>
      <c r="D1141" s="469"/>
      <c r="E1141" s="469"/>
      <c r="F1141" s="469"/>
      <c r="G1141" s="469"/>
      <c r="H1141" s="469"/>
      <c r="I1141" s="469"/>
      <c r="J1141" s="469"/>
      <c r="K1141" s="469"/>
      <c r="L1141" s="470"/>
      <c r="M1141" s="1"/>
      <c r="N1141" s="2"/>
    </row>
    <row r="1142" spans="1:19" s="332" customFormat="1" ht="15" hidden="1" customHeight="1">
      <c r="A1142" s="468" t="s">
        <v>2</v>
      </c>
      <c r="B1142" s="469"/>
      <c r="C1142" s="469"/>
      <c r="D1142" s="469"/>
      <c r="E1142" s="469"/>
      <c r="F1142" s="469"/>
      <c r="G1142" s="469"/>
      <c r="H1142" s="469"/>
      <c r="I1142" s="469"/>
      <c r="J1142" s="469"/>
      <c r="K1142" s="469"/>
      <c r="L1142" s="470"/>
      <c r="M1142" s="1"/>
      <c r="N1142" s="2"/>
    </row>
    <row r="1143" spans="1:19" s="332" customFormat="1" ht="15" hidden="1" customHeight="1">
      <c r="A1143" s="101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102"/>
      <c r="M1143" s="1"/>
      <c r="N1143" s="2"/>
    </row>
    <row r="1144" spans="1:19" s="332" customFormat="1" ht="15" hidden="1" customHeight="1">
      <c r="A1144" s="4" t="s">
        <v>3</v>
      </c>
      <c r="B1144" s="5"/>
      <c r="C1144" s="6"/>
      <c r="D1144" s="6"/>
      <c r="E1144" s="6"/>
      <c r="F1144" s="5" t="s">
        <v>397</v>
      </c>
      <c r="G1144" s="7"/>
      <c r="H1144" s="8"/>
      <c r="I1144" s="8"/>
      <c r="J1144" s="8"/>
      <c r="K1144" s="8"/>
      <c r="L1144" s="9"/>
      <c r="M1144" s="1"/>
      <c r="N1144" s="2"/>
    </row>
    <row r="1145" spans="1:19" s="332" customFormat="1" ht="15" hidden="1" customHeight="1">
      <c r="A1145" s="10"/>
      <c r="B1145" s="11"/>
      <c r="C1145" s="11"/>
      <c r="D1145" s="12"/>
      <c r="E1145" s="12"/>
      <c r="F1145" s="12"/>
      <c r="G1145" s="13"/>
      <c r="H1145" s="14" t="s">
        <v>5</v>
      </c>
      <c r="I1145" s="471" t="s">
        <v>6</v>
      </c>
      <c r="J1145" s="472"/>
      <c r="K1145" s="473"/>
      <c r="L1145" s="15" t="s">
        <v>7</v>
      </c>
      <c r="M1145" s="1"/>
      <c r="N1145" s="2"/>
    </row>
    <row r="1146" spans="1:19" s="332" customFormat="1" ht="15" hidden="1" customHeight="1">
      <c r="A1146" s="474" t="s">
        <v>8</v>
      </c>
      <c r="B1146" s="475"/>
      <c r="C1146" s="475"/>
      <c r="D1146" s="475"/>
      <c r="E1146" s="475"/>
      <c r="F1146" s="475"/>
      <c r="G1146" s="16" t="s">
        <v>9</v>
      </c>
      <c r="H1146" s="17" t="s">
        <v>10</v>
      </c>
      <c r="I1146" s="18" t="s">
        <v>11</v>
      </c>
      <c r="J1146" s="18" t="s">
        <v>12</v>
      </c>
      <c r="K1146" s="476" t="s">
        <v>13</v>
      </c>
      <c r="L1146" s="19" t="s">
        <v>14</v>
      </c>
      <c r="M1146" s="1"/>
      <c r="N1146" s="2"/>
    </row>
    <row r="1147" spans="1:19" s="332" customFormat="1" ht="15" hidden="1" customHeight="1">
      <c r="A1147" s="22"/>
      <c r="B1147" s="23"/>
      <c r="C1147" s="23"/>
      <c r="D1147" s="24"/>
      <c r="E1147" s="24"/>
      <c r="F1147" s="24"/>
      <c r="G1147" s="25" t="s">
        <v>15</v>
      </c>
      <c r="H1147" s="26" t="s">
        <v>165</v>
      </c>
      <c r="I1147" s="27" t="s">
        <v>10</v>
      </c>
      <c r="J1147" s="27" t="s">
        <v>16</v>
      </c>
      <c r="K1147" s="477"/>
      <c r="L1147" s="28" t="s">
        <v>147</v>
      </c>
      <c r="M1147" s="311"/>
      <c r="N1147" s="2"/>
    </row>
    <row r="1148" spans="1:19" s="332" customFormat="1" ht="15" hidden="1" customHeight="1">
      <c r="A1148" s="76" t="s">
        <v>272</v>
      </c>
      <c r="B1148" s="35"/>
      <c r="C1148" s="3"/>
      <c r="D1148" s="3"/>
      <c r="E1148" s="3"/>
      <c r="F1148" s="3"/>
      <c r="G1148" s="144"/>
      <c r="H1148" s="52"/>
      <c r="I1148" s="2"/>
      <c r="J1148" s="33"/>
      <c r="K1148" s="334" t="s">
        <v>398</v>
      </c>
      <c r="L1148" s="33"/>
      <c r="M1148" s="53"/>
      <c r="N1148" s="2"/>
    </row>
    <row r="1149" spans="1:19" s="332" customFormat="1" ht="15" hidden="1" customHeight="1">
      <c r="A1149" s="54"/>
      <c r="B1149" s="35" t="s">
        <v>19</v>
      </c>
      <c r="C1149" s="3" t="s">
        <v>20</v>
      </c>
      <c r="D1149" s="3"/>
      <c r="E1149" s="3"/>
      <c r="F1149" s="3"/>
      <c r="G1149" s="36" t="s">
        <v>21</v>
      </c>
      <c r="H1149" s="32"/>
      <c r="I1149" s="2"/>
      <c r="J1149" s="33">
        <f t="shared" ref="J1149:J1157" si="0">SUM(K1149-I1149)</f>
        <v>0</v>
      </c>
      <c r="K1149" s="335"/>
      <c r="L1149" s="334"/>
      <c r="M1149" s="1"/>
      <c r="N1149" s="2"/>
    </row>
    <row r="1150" spans="1:19" s="332" customFormat="1" ht="15" hidden="1" customHeight="1">
      <c r="A1150" s="54"/>
      <c r="B1150" s="35" t="s">
        <v>19</v>
      </c>
      <c r="C1150" s="3" t="s">
        <v>123</v>
      </c>
      <c r="D1150" s="3"/>
      <c r="E1150" s="3"/>
      <c r="F1150" s="3"/>
      <c r="G1150" s="36" t="s">
        <v>23</v>
      </c>
      <c r="H1150" s="38"/>
      <c r="I1150" s="39"/>
      <c r="J1150" s="33">
        <f t="shared" si="0"/>
        <v>0</v>
      </c>
      <c r="K1150" s="336"/>
      <c r="L1150" s="33"/>
      <c r="M1150" s="53"/>
      <c r="N1150" s="2"/>
    </row>
    <row r="1151" spans="1:19" s="332" customFormat="1" ht="15" hidden="1" customHeight="1">
      <c r="A1151" s="54"/>
      <c r="B1151" s="35" t="s">
        <v>19</v>
      </c>
      <c r="C1151" s="3" t="s">
        <v>28</v>
      </c>
      <c r="D1151" s="3"/>
      <c r="E1151" s="3"/>
      <c r="F1151" s="3"/>
      <c r="G1151" s="36" t="s">
        <v>29</v>
      </c>
      <c r="H1151" s="38"/>
      <c r="I1151" s="39"/>
      <c r="J1151" s="33">
        <f t="shared" si="0"/>
        <v>0</v>
      </c>
      <c r="K1151" s="335"/>
      <c r="L1151" s="33"/>
      <c r="M1151" s="1"/>
      <c r="N1151" s="2"/>
    </row>
    <row r="1152" spans="1:19" s="332" customFormat="1" ht="15" hidden="1" customHeight="1">
      <c r="A1152" s="54"/>
      <c r="B1152" s="35" t="s">
        <v>19</v>
      </c>
      <c r="C1152" s="3" t="s">
        <v>124</v>
      </c>
      <c r="D1152" s="3"/>
      <c r="E1152" s="3"/>
      <c r="F1152" s="3"/>
      <c r="G1152" s="36" t="s">
        <v>31</v>
      </c>
      <c r="H1152" s="38"/>
      <c r="I1152" s="39"/>
      <c r="J1152" s="33">
        <f t="shared" si="0"/>
        <v>0</v>
      </c>
      <c r="K1152" s="335"/>
      <c r="L1152" s="33"/>
      <c r="M1152" s="1"/>
      <c r="N1152" s="2"/>
    </row>
    <row r="1153" spans="1:14" s="332" customFormat="1" ht="15" hidden="1" customHeight="1">
      <c r="A1153" s="54"/>
      <c r="B1153" s="35" t="s">
        <v>19</v>
      </c>
      <c r="C1153" s="3" t="s">
        <v>32</v>
      </c>
      <c r="D1153" s="3"/>
      <c r="E1153" s="3"/>
      <c r="F1153" s="3"/>
      <c r="G1153" s="36" t="s">
        <v>33</v>
      </c>
      <c r="H1153" s="38"/>
      <c r="I1153" s="39"/>
      <c r="J1153" s="33">
        <f t="shared" si="0"/>
        <v>0</v>
      </c>
      <c r="K1153" s="335"/>
      <c r="L1153" s="33"/>
      <c r="M1153" s="1"/>
      <c r="N1153" s="2"/>
    </row>
    <row r="1154" spans="1:14" s="332" customFormat="1" ht="15" hidden="1" customHeight="1">
      <c r="A1154" s="54"/>
      <c r="B1154" s="35" t="s">
        <v>19</v>
      </c>
      <c r="C1154" s="3" t="s">
        <v>34</v>
      </c>
      <c r="D1154" s="3"/>
      <c r="E1154" s="3"/>
      <c r="F1154" s="3"/>
      <c r="G1154" s="36" t="s">
        <v>35</v>
      </c>
      <c r="H1154" s="38"/>
      <c r="I1154" s="39"/>
      <c r="J1154" s="33">
        <f t="shared" si="0"/>
        <v>0</v>
      </c>
      <c r="K1154" s="335"/>
      <c r="L1154" s="33"/>
      <c r="M1154" s="1"/>
      <c r="N1154" s="2"/>
    </row>
    <row r="1155" spans="1:14" s="332" customFormat="1" ht="15" hidden="1" customHeight="1">
      <c r="A1155" s="54"/>
      <c r="B1155" s="35" t="s">
        <v>19</v>
      </c>
      <c r="C1155" s="3" t="s">
        <v>36</v>
      </c>
      <c r="D1155" s="3"/>
      <c r="E1155" s="3"/>
      <c r="F1155" s="3"/>
      <c r="G1155" s="36" t="s">
        <v>37</v>
      </c>
      <c r="H1155" s="38"/>
      <c r="I1155" s="39"/>
      <c r="J1155" s="33">
        <f t="shared" si="0"/>
        <v>0</v>
      </c>
      <c r="K1155" s="335"/>
      <c r="L1155" s="33"/>
      <c r="M1155" s="1"/>
      <c r="N1155" s="2"/>
    </row>
    <row r="1156" spans="1:14" s="332" customFormat="1" ht="15" hidden="1" customHeight="1">
      <c r="A1156" s="54"/>
      <c r="B1156" s="35" t="s">
        <v>19</v>
      </c>
      <c r="C1156" s="3" t="s">
        <v>44</v>
      </c>
      <c r="D1156" s="3"/>
      <c r="E1156" s="3"/>
      <c r="F1156" s="3"/>
      <c r="G1156" s="36" t="s">
        <v>45</v>
      </c>
      <c r="H1156" s="38"/>
      <c r="I1156" s="39"/>
      <c r="J1156" s="33">
        <f t="shared" si="0"/>
        <v>0</v>
      </c>
      <c r="K1156" s="40"/>
      <c r="L1156" s="33"/>
      <c r="M1156" s="1"/>
      <c r="N1156" s="2"/>
    </row>
    <row r="1157" spans="1:14" s="332" customFormat="1" ht="15" hidden="1" customHeight="1">
      <c r="A1157" s="54"/>
      <c r="B1157" s="35" t="s">
        <v>19</v>
      </c>
      <c r="C1157" s="3" t="s">
        <v>42</v>
      </c>
      <c r="D1157" s="3"/>
      <c r="E1157" s="3"/>
      <c r="F1157" s="3"/>
      <c r="G1157" s="57" t="s">
        <v>43</v>
      </c>
      <c r="H1157" s="41"/>
      <c r="I1157" s="39"/>
      <c r="J1157" s="33">
        <f t="shared" si="0"/>
        <v>0</v>
      </c>
      <c r="K1157" s="40"/>
      <c r="L1157" s="33"/>
      <c r="M1157" s="1"/>
      <c r="N1157" s="2"/>
    </row>
    <row r="1158" spans="1:14" s="332" customFormat="1" ht="15" hidden="1" customHeight="1">
      <c r="A1158" s="54" t="s">
        <v>50</v>
      </c>
      <c r="B1158" s="61"/>
      <c r="C1158" s="3"/>
      <c r="D1158" s="3"/>
      <c r="E1158" s="3"/>
      <c r="F1158" s="108"/>
      <c r="G1158" s="34"/>
      <c r="H1158" s="337">
        <f>SUM(H1149:H1157)</f>
        <v>0</v>
      </c>
      <c r="I1158" s="337">
        <f>SUM(I1149:I1157)</f>
        <v>0</v>
      </c>
      <c r="J1158" s="338">
        <f>SUM(J1149:J1157)</f>
        <v>0</v>
      </c>
      <c r="K1158" s="337">
        <f>SUM(K1149:K1157)</f>
        <v>0</v>
      </c>
      <c r="L1158" s="337">
        <f>SUM(L1149:L1157)</f>
        <v>0</v>
      </c>
      <c r="M1158" s="100"/>
      <c r="N1158" s="100"/>
    </row>
    <row r="1159" spans="1:14" s="332" customFormat="1" ht="15" hidden="1" customHeight="1">
      <c r="A1159" s="54"/>
      <c r="B1159" s="61"/>
      <c r="C1159" s="3"/>
      <c r="D1159" s="3"/>
      <c r="E1159" s="3"/>
      <c r="F1159" s="3"/>
      <c r="G1159" s="34"/>
      <c r="H1159" s="339"/>
      <c r="I1159" s="100"/>
      <c r="J1159" s="340"/>
      <c r="K1159" s="341"/>
      <c r="L1159" s="115"/>
      <c r="M1159" s="100"/>
      <c r="N1159" s="100"/>
    </row>
    <row r="1160" spans="1:14" s="332" customFormat="1" ht="15" hidden="1" customHeight="1">
      <c r="A1160" s="54" t="s">
        <v>150</v>
      </c>
      <c r="B1160" s="35"/>
      <c r="C1160" s="3"/>
      <c r="D1160" s="50"/>
      <c r="E1160" s="3"/>
      <c r="F1160" s="44"/>
      <c r="G1160" s="342"/>
      <c r="H1160" s="32"/>
      <c r="I1160" s="2"/>
      <c r="J1160" s="33"/>
      <c r="K1160" s="334" t="s">
        <v>398</v>
      </c>
      <c r="L1160" s="334" t="s">
        <v>398</v>
      </c>
      <c r="M1160" s="1"/>
      <c r="N1160" s="2"/>
    </row>
    <row r="1161" spans="1:14" s="332" customFormat="1" ht="15" hidden="1" customHeight="1">
      <c r="A1161" s="54"/>
      <c r="B1161" s="35" t="s">
        <v>19</v>
      </c>
      <c r="C1161" s="3" t="s">
        <v>168</v>
      </c>
      <c r="D1161" s="3"/>
      <c r="E1161" s="3"/>
      <c r="F1161" s="108"/>
      <c r="G1161" s="36" t="s">
        <v>54</v>
      </c>
      <c r="H1161" s="32"/>
      <c r="I1161" s="32"/>
      <c r="J1161" s="33">
        <f t="shared" ref="J1161:J1176" si="1">SUM(K1161-I1161)</f>
        <v>0</v>
      </c>
      <c r="K1161" s="1"/>
      <c r="L1161" s="335"/>
      <c r="M1161" s="1"/>
      <c r="N1161" s="2"/>
    </row>
    <row r="1162" spans="1:14" s="332" customFormat="1" ht="15" hidden="1" customHeight="1">
      <c r="A1162" s="54"/>
      <c r="B1162" s="35" t="s">
        <v>19</v>
      </c>
      <c r="C1162" s="3" t="s">
        <v>57</v>
      </c>
      <c r="D1162" s="3"/>
      <c r="E1162" s="3"/>
      <c r="F1162" s="108"/>
      <c r="G1162" s="36" t="s">
        <v>58</v>
      </c>
      <c r="H1162" s="32"/>
      <c r="I1162" s="32"/>
      <c r="J1162" s="33">
        <f t="shared" si="1"/>
        <v>0</v>
      </c>
      <c r="K1162" s="1"/>
      <c r="L1162" s="335"/>
      <c r="M1162" s="1"/>
      <c r="N1162" s="2"/>
    </row>
    <row r="1163" spans="1:14" s="332" customFormat="1" ht="15" hidden="1" customHeight="1">
      <c r="A1163" s="54"/>
      <c r="B1163" s="35" t="s">
        <v>19</v>
      </c>
      <c r="C1163" s="3" t="s">
        <v>227</v>
      </c>
      <c r="D1163" s="3"/>
      <c r="E1163" s="3"/>
      <c r="F1163" s="108"/>
      <c r="G1163" s="36" t="s">
        <v>228</v>
      </c>
      <c r="H1163" s="32"/>
      <c r="I1163" s="32"/>
      <c r="J1163" s="33">
        <f t="shared" si="1"/>
        <v>0</v>
      </c>
      <c r="K1163" s="1"/>
      <c r="L1163" s="335"/>
      <c r="M1163" s="1"/>
      <c r="N1163" s="2"/>
    </row>
    <row r="1164" spans="1:14" s="332" customFormat="1" ht="15" hidden="1" customHeight="1">
      <c r="A1164" s="54"/>
      <c r="B1164" s="35" t="s">
        <v>19</v>
      </c>
      <c r="C1164" s="3" t="s">
        <v>129</v>
      </c>
      <c r="D1164" s="3"/>
      <c r="E1164" s="3"/>
      <c r="F1164" s="108"/>
      <c r="G1164" s="36" t="s">
        <v>60</v>
      </c>
      <c r="H1164" s="32"/>
      <c r="I1164" s="32"/>
      <c r="J1164" s="33">
        <f t="shared" si="1"/>
        <v>0</v>
      </c>
      <c r="K1164" s="1"/>
      <c r="L1164" s="335"/>
      <c r="M1164" s="1"/>
      <c r="N1164" s="2"/>
    </row>
    <row r="1165" spans="1:14" s="332" customFormat="1" ht="15" hidden="1" customHeight="1">
      <c r="A1165" s="54"/>
      <c r="B1165" s="35" t="s">
        <v>19</v>
      </c>
      <c r="C1165" s="3" t="s">
        <v>61</v>
      </c>
      <c r="D1165" s="3"/>
      <c r="E1165" s="3"/>
      <c r="F1165" s="108"/>
      <c r="G1165" s="36" t="s">
        <v>62</v>
      </c>
      <c r="H1165" s="32"/>
      <c r="I1165" s="32"/>
      <c r="J1165" s="33">
        <f t="shared" si="1"/>
        <v>0</v>
      </c>
      <c r="K1165" s="1"/>
      <c r="L1165" s="335"/>
      <c r="M1165" s="1"/>
      <c r="N1165" s="2"/>
    </row>
    <row r="1166" spans="1:14" s="332" customFormat="1" ht="15" hidden="1" customHeight="1">
      <c r="A1166" s="54"/>
      <c r="B1166" s="35" t="s">
        <v>19</v>
      </c>
      <c r="C1166" s="3" t="s">
        <v>63</v>
      </c>
      <c r="D1166" s="3"/>
      <c r="E1166" s="3"/>
      <c r="F1166" s="108"/>
      <c r="G1166" s="36" t="s">
        <v>64</v>
      </c>
      <c r="H1166" s="32"/>
      <c r="I1166" s="32"/>
      <c r="J1166" s="33">
        <f t="shared" si="1"/>
        <v>0</v>
      </c>
      <c r="K1166" s="1"/>
      <c r="L1166" s="335"/>
      <c r="M1166" s="1"/>
      <c r="N1166" s="2"/>
    </row>
    <row r="1167" spans="1:14" s="332" customFormat="1" ht="15" hidden="1" customHeight="1">
      <c r="A1167" s="54"/>
      <c r="B1167" s="35" t="s">
        <v>19</v>
      </c>
      <c r="C1167" s="3" t="s">
        <v>386</v>
      </c>
      <c r="D1167" s="3"/>
      <c r="E1167" s="3"/>
      <c r="F1167" s="108"/>
      <c r="G1167" s="36" t="s">
        <v>66</v>
      </c>
      <c r="H1167" s="32"/>
      <c r="I1167" s="32"/>
      <c r="J1167" s="33">
        <f t="shared" si="1"/>
        <v>0</v>
      </c>
      <c r="K1167" s="1"/>
      <c r="L1167" s="335"/>
      <c r="M1167" s="1"/>
      <c r="N1167" s="2"/>
    </row>
    <row r="1168" spans="1:14" s="332" customFormat="1" ht="15" hidden="1" customHeight="1">
      <c r="A1168" s="54"/>
      <c r="B1168" s="35" t="s">
        <v>19</v>
      </c>
      <c r="C1168" s="3" t="s">
        <v>69</v>
      </c>
      <c r="D1168" s="3"/>
      <c r="E1168" s="3"/>
      <c r="F1168" s="108"/>
      <c r="G1168" s="36" t="s">
        <v>70</v>
      </c>
      <c r="H1168" s="32"/>
      <c r="I1168" s="32"/>
      <c r="J1168" s="33">
        <f t="shared" si="1"/>
        <v>0</v>
      </c>
      <c r="K1168" s="1"/>
      <c r="L1168" s="334"/>
      <c r="M1168" s="1"/>
      <c r="N1168" s="2"/>
    </row>
    <row r="1169" spans="1:14" s="332" customFormat="1" ht="15" hidden="1" customHeight="1">
      <c r="A1169" s="54"/>
      <c r="B1169" s="35" t="s">
        <v>19</v>
      </c>
      <c r="C1169" s="3" t="s">
        <v>389</v>
      </c>
      <c r="D1169" s="3"/>
      <c r="E1169" s="3"/>
      <c r="F1169" s="108"/>
      <c r="G1169" s="36" t="s">
        <v>390</v>
      </c>
      <c r="H1169" s="32"/>
      <c r="I1169" s="32"/>
      <c r="J1169" s="33">
        <f t="shared" si="1"/>
        <v>0</v>
      </c>
      <c r="K1169" s="1"/>
      <c r="L1169" s="335"/>
      <c r="M1169" s="1"/>
      <c r="N1169" s="2"/>
    </row>
    <row r="1170" spans="1:14" s="332" customFormat="1" ht="15" hidden="1" customHeight="1">
      <c r="A1170" s="54"/>
      <c r="B1170" s="35" t="s">
        <v>19</v>
      </c>
      <c r="C1170" s="3" t="s">
        <v>399</v>
      </c>
      <c r="D1170" s="3"/>
      <c r="E1170" s="3"/>
      <c r="F1170" s="108"/>
      <c r="G1170" s="36" t="s">
        <v>307</v>
      </c>
      <c r="H1170" s="32"/>
      <c r="I1170" s="32"/>
      <c r="J1170" s="33">
        <f t="shared" si="1"/>
        <v>0</v>
      </c>
      <c r="K1170" s="1"/>
      <c r="L1170" s="335"/>
      <c r="M1170" s="1"/>
      <c r="N1170" s="2"/>
    </row>
    <row r="1171" spans="1:14" s="332" customFormat="1" ht="15" hidden="1" customHeight="1">
      <c r="A1171" s="54"/>
      <c r="B1171" s="35" t="s">
        <v>19</v>
      </c>
      <c r="C1171" s="3" t="s">
        <v>169</v>
      </c>
      <c r="D1171" s="3"/>
      <c r="E1171" s="3"/>
      <c r="F1171" s="108"/>
      <c r="G1171" s="36" t="s">
        <v>76</v>
      </c>
      <c r="H1171" s="32"/>
      <c r="I1171" s="32"/>
      <c r="J1171" s="33">
        <f t="shared" si="1"/>
        <v>0</v>
      </c>
      <c r="K1171" s="1"/>
      <c r="L1171" s="335"/>
      <c r="M1171" s="1"/>
      <c r="N1171" s="2"/>
    </row>
    <row r="1172" spans="1:14" s="332" customFormat="1" ht="15" hidden="1" customHeight="1">
      <c r="A1172" s="54"/>
      <c r="B1172" s="35" t="s">
        <v>19</v>
      </c>
      <c r="C1172" s="3" t="s">
        <v>136</v>
      </c>
      <c r="D1172" s="3"/>
      <c r="E1172" s="3"/>
      <c r="F1172" s="108"/>
      <c r="G1172" s="36" t="s">
        <v>76</v>
      </c>
      <c r="H1172" s="32"/>
      <c r="I1172" s="32"/>
      <c r="J1172" s="33">
        <f t="shared" si="1"/>
        <v>0</v>
      </c>
      <c r="K1172" s="1"/>
      <c r="L1172" s="335"/>
      <c r="M1172" s="1"/>
      <c r="N1172" s="2"/>
    </row>
    <row r="1173" spans="1:14" s="332" customFormat="1" ht="15" hidden="1" customHeight="1">
      <c r="A1173" s="54"/>
      <c r="B1173" s="35" t="s">
        <v>19</v>
      </c>
      <c r="C1173" s="3" t="s">
        <v>83</v>
      </c>
      <c r="D1173" s="3"/>
      <c r="E1173" s="3"/>
      <c r="F1173" s="108"/>
      <c r="G1173" s="36" t="s">
        <v>84</v>
      </c>
      <c r="H1173" s="32"/>
      <c r="I1173" s="32"/>
      <c r="J1173" s="33">
        <f t="shared" si="1"/>
        <v>0</v>
      </c>
      <c r="K1173" s="1"/>
      <c r="L1173" s="335"/>
      <c r="M1173" s="1"/>
      <c r="N1173" s="2"/>
    </row>
    <row r="1174" spans="1:14" s="332" customFormat="1" ht="15" hidden="1" customHeight="1">
      <c r="A1174" s="54"/>
      <c r="B1174" s="35" t="s">
        <v>19</v>
      </c>
      <c r="C1174" s="3" t="s">
        <v>85</v>
      </c>
      <c r="D1174" s="3"/>
      <c r="E1174" s="3"/>
      <c r="F1174" s="108"/>
      <c r="G1174" s="36" t="s">
        <v>86</v>
      </c>
      <c r="H1174" s="32"/>
      <c r="I1174" s="32"/>
      <c r="J1174" s="33">
        <f t="shared" si="1"/>
        <v>0</v>
      </c>
      <c r="K1174" s="1"/>
      <c r="L1174" s="335"/>
      <c r="M1174" s="1"/>
      <c r="N1174" s="2"/>
    </row>
    <row r="1175" spans="1:14" s="332" customFormat="1" ht="15" hidden="1" customHeight="1">
      <c r="A1175" s="54"/>
      <c r="B1175" s="35" t="s">
        <v>19</v>
      </c>
      <c r="C1175" s="3" t="s">
        <v>156</v>
      </c>
      <c r="D1175" s="3"/>
      <c r="E1175" s="3"/>
      <c r="F1175" s="108"/>
      <c r="G1175" s="36" t="s">
        <v>90</v>
      </c>
      <c r="H1175" s="32"/>
      <c r="I1175" s="32"/>
      <c r="J1175" s="33">
        <f t="shared" si="1"/>
        <v>0</v>
      </c>
      <c r="K1175" s="1"/>
      <c r="L1175" s="335"/>
      <c r="M1175" s="1"/>
      <c r="N1175" s="2"/>
    </row>
    <row r="1176" spans="1:14" s="332" customFormat="1" ht="15" hidden="1" customHeight="1">
      <c r="A1176" s="54"/>
      <c r="B1176" s="35" t="s">
        <v>19</v>
      </c>
      <c r="C1176" s="3" t="s">
        <v>140</v>
      </c>
      <c r="D1176" s="3"/>
      <c r="E1176" s="3"/>
      <c r="F1176" s="108"/>
      <c r="G1176" s="36" t="s">
        <v>98</v>
      </c>
      <c r="H1176" s="32"/>
      <c r="I1176" s="32"/>
      <c r="J1176" s="33">
        <f t="shared" si="1"/>
        <v>0</v>
      </c>
      <c r="K1176" s="1"/>
      <c r="L1176" s="335"/>
      <c r="M1176" s="1"/>
      <c r="N1176" s="2"/>
    </row>
    <row r="1177" spans="1:14" s="332" customFormat="1" ht="15" hidden="1" customHeight="1">
      <c r="A1177" s="54"/>
      <c r="B1177" s="3" t="s">
        <v>141</v>
      </c>
      <c r="C1177" s="3"/>
      <c r="D1177" s="3"/>
      <c r="E1177" s="3"/>
      <c r="F1177" s="108"/>
      <c r="G1177" s="82" t="s">
        <v>392</v>
      </c>
      <c r="H1177" s="134">
        <f>SUM(H1161:H1176)</f>
        <v>0</v>
      </c>
      <c r="I1177" s="134">
        <f>SUM(I1161:I1176)</f>
        <v>0</v>
      </c>
      <c r="J1177" s="134">
        <f>SUM(J1161:J1176)</f>
        <v>0</v>
      </c>
      <c r="K1177" s="214">
        <f>SUM(K1161:K1176)</f>
        <v>0</v>
      </c>
      <c r="L1177" s="134">
        <f>SUM(L1161:L1176)</f>
        <v>0</v>
      </c>
      <c r="M1177" s="2"/>
      <c r="N1177" s="2"/>
    </row>
    <row r="1178" spans="1:14" s="332" customFormat="1" ht="15" hidden="1" customHeight="1">
      <c r="A1178" s="54"/>
      <c r="B1178" s="3"/>
      <c r="C1178" s="3"/>
      <c r="D1178" s="3"/>
      <c r="E1178" s="3"/>
      <c r="F1178" s="3"/>
      <c r="G1178" s="82"/>
      <c r="H1178" s="33"/>
      <c r="I1178" s="2"/>
      <c r="J1178" s="40"/>
      <c r="K1178" s="40"/>
      <c r="L1178" s="33"/>
      <c r="M1178" s="2"/>
      <c r="N1178" s="2"/>
    </row>
    <row r="1179" spans="1:14" s="332" customFormat="1" ht="15" hidden="1" customHeight="1">
      <c r="A1179" s="103" t="s">
        <v>170</v>
      </c>
      <c r="B1179" s="55"/>
      <c r="C1179" s="3"/>
      <c r="D1179" s="3"/>
      <c r="E1179" s="3"/>
      <c r="F1179" s="3"/>
      <c r="G1179" s="343"/>
      <c r="H1179" s="160"/>
      <c r="I1179" s="174"/>
      <c r="J1179" s="175"/>
      <c r="K1179" s="175"/>
      <c r="L1179" s="160"/>
      <c r="M1179" s="2"/>
      <c r="N1179" s="2"/>
    </row>
    <row r="1180" spans="1:14" s="332" customFormat="1" ht="15" hidden="1" customHeight="1">
      <c r="A1180" s="310"/>
      <c r="B1180" s="3" t="s">
        <v>103</v>
      </c>
      <c r="C1180" s="3"/>
      <c r="D1180" s="3"/>
      <c r="E1180" s="3"/>
      <c r="F1180" s="3"/>
      <c r="G1180" s="82"/>
      <c r="H1180" s="160"/>
      <c r="I1180" s="174"/>
      <c r="J1180" s="160"/>
      <c r="K1180" s="174"/>
      <c r="L1180" s="160"/>
      <c r="M1180" s="1"/>
      <c r="N1180" s="2"/>
    </row>
    <row r="1181" spans="1:14" s="332" customFormat="1" ht="15" hidden="1" customHeight="1">
      <c r="A1181" s="310"/>
      <c r="B1181" s="35" t="s">
        <v>19</v>
      </c>
      <c r="C1181" s="3" t="s">
        <v>400</v>
      </c>
      <c r="D1181" s="3"/>
      <c r="E1181" s="3"/>
      <c r="F1181" s="108"/>
      <c r="G1181" s="57" t="s">
        <v>108</v>
      </c>
      <c r="H1181" s="160"/>
      <c r="I1181" s="159"/>
      <c r="J1181" s="33">
        <f>SUM(K1181-I1181)</f>
        <v>0</v>
      </c>
      <c r="K1181" s="160"/>
      <c r="L1181" s="160"/>
      <c r="M1181" s="53"/>
      <c r="N1181" s="2"/>
    </row>
    <row r="1182" spans="1:14" s="332" customFormat="1" ht="15" hidden="1" customHeight="1">
      <c r="A1182" s="54"/>
      <c r="B1182" s="35" t="s">
        <v>19</v>
      </c>
      <c r="C1182" s="3" t="s">
        <v>109</v>
      </c>
      <c r="D1182" s="3"/>
      <c r="E1182" s="3"/>
      <c r="F1182" s="3"/>
      <c r="G1182" s="36" t="s">
        <v>110</v>
      </c>
      <c r="H1182" s="308"/>
      <c r="I1182" s="308"/>
      <c r="J1182" s="33">
        <f>SUM(K1182-I1182)</f>
        <v>0</v>
      </c>
      <c r="K1182" s="63"/>
      <c r="L1182" s="63"/>
      <c r="M1182" s="53"/>
      <c r="N1182" s="2"/>
    </row>
    <row r="1183" spans="1:14" s="332" customFormat="1" ht="15" hidden="1" customHeight="1">
      <c r="A1183" s="54"/>
      <c r="B1183" s="55" t="s">
        <v>111</v>
      </c>
      <c r="C1183" s="50"/>
      <c r="D1183" s="3"/>
      <c r="E1183" s="3"/>
      <c r="F1183" s="3"/>
      <c r="G1183" s="342"/>
      <c r="H1183" s="215">
        <f>SUM(H1181:H1182)</f>
        <v>0</v>
      </c>
      <c r="I1183" s="52">
        <f>SUM(I1181:I1182)</f>
        <v>0</v>
      </c>
      <c r="J1183" s="80">
        <f>SUM(J1181:J1182)</f>
        <v>0</v>
      </c>
      <c r="K1183" s="52">
        <f>SUM(K1181:K1182)</f>
        <v>0</v>
      </c>
      <c r="L1183" s="81">
        <f>SUM(L1181:L1182)</f>
        <v>0</v>
      </c>
      <c r="M1183" s="53"/>
      <c r="N1183" s="2"/>
    </row>
    <row r="1184" spans="1:14" s="332" customFormat="1" ht="15" hidden="1" customHeight="1">
      <c r="A1184" s="43" t="s">
        <v>112</v>
      </c>
      <c r="B1184" s="64"/>
      <c r="C1184" s="44"/>
      <c r="D1184" s="44"/>
      <c r="E1184" s="44"/>
      <c r="F1184" s="44"/>
      <c r="G1184" s="136"/>
      <c r="H1184" s="88">
        <f>SUM(H1158+H1177+H1183)</f>
        <v>0</v>
      </c>
      <c r="I1184" s="119">
        <f>SUM(I1158+I1177+I1183)</f>
        <v>0</v>
      </c>
      <c r="J1184" s="132">
        <f>SUM(J1158+J1177+J1183)</f>
        <v>0</v>
      </c>
      <c r="K1184" s="119">
        <f>SUM(K1158+K1177+K1183)</f>
        <v>0</v>
      </c>
      <c r="L1184" s="117">
        <f>SUM(L1158+L1177+L1183)</f>
        <v>0</v>
      </c>
      <c r="M1184" s="53"/>
      <c r="N1184" s="2"/>
    </row>
    <row r="1185" spans="1:14" s="332" customFormat="1" ht="15" hidden="1" customHeight="1">
      <c r="A1185" s="43"/>
      <c r="B1185" s="64"/>
      <c r="C1185" s="44"/>
      <c r="D1185" s="44"/>
      <c r="E1185" s="44"/>
      <c r="F1185" s="44"/>
      <c r="G1185" s="136"/>
      <c r="H1185" s="118"/>
      <c r="I1185" s="119"/>
      <c r="J1185" s="132"/>
      <c r="K1185" s="119"/>
      <c r="L1185" s="117"/>
      <c r="M1185" s="53"/>
      <c r="N1185" s="2"/>
    </row>
    <row r="1186" spans="1:14" s="332" customFormat="1" ht="15" hidden="1" customHeight="1">
      <c r="A1186" s="324" t="s">
        <v>113</v>
      </c>
      <c r="B1186" s="325"/>
      <c r="C1186" s="326"/>
      <c r="D1186" s="326"/>
      <c r="E1186" s="326"/>
      <c r="F1186" s="326"/>
      <c r="G1186" s="327" t="s">
        <v>114</v>
      </c>
      <c r="H1186" s="328"/>
      <c r="I1186" s="328"/>
      <c r="J1186" s="328" t="s">
        <v>115</v>
      </c>
      <c r="K1186" s="328"/>
      <c r="L1186" s="329"/>
      <c r="M1186" s="53"/>
      <c r="N1186" s="2"/>
    </row>
    <row r="1187" spans="1:14" s="332" customFormat="1" ht="15" hidden="1" customHeight="1">
      <c r="A1187" s="330"/>
      <c r="B1187" s="331"/>
      <c r="H1187" s="183"/>
      <c r="I1187" s="183"/>
      <c r="J1187" s="183"/>
      <c r="K1187" s="183"/>
      <c r="L1187" s="333"/>
      <c r="M1187" s="53"/>
      <c r="N1187" s="2"/>
    </row>
    <row r="1188" spans="1:14" s="332" customFormat="1" ht="15" hidden="1" customHeight="1">
      <c r="A1188" s="330"/>
      <c r="B1188" s="331"/>
      <c r="H1188" s="183"/>
      <c r="I1188" s="183"/>
      <c r="J1188" s="183"/>
      <c r="K1188" s="183"/>
      <c r="L1188" s="333"/>
      <c r="M1188" s="183"/>
    </row>
    <row r="1189" spans="1:14" s="332" customFormat="1" ht="15" hidden="1" customHeight="1">
      <c r="A1189" s="54"/>
      <c r="B1189" s="3"/>
      <c r="C1189" s="30" t="s">
        <v>395</v>
      </c>
      <c r="D1189" s="30"/>
      <c r="E1189" s="30"/>
      <c r="F1189" s="30"/>
      <c r="G1189" s="30" t="s">
        <v>117</v>
      </c>
      <c r="H1189" s="30"/>
      <c r="I1189" s="61"/>
      <c r="J1189" s="480" t="s">
        <v>116</v>
      </c>
      <c r="K1189" s="480"/>
      <c r="L1189" s="481"/>
      <c r="M1189" s="183"/>
    </row>
    <row r="1190" spans="1:14" s="332" customFormat="1" ht="15" hidden="1" customHeight="1">
      <c r="A1190" s="54"/>
      <c r="B1190" s="3"/>
      <c r="C1190" s="30" t="s">
        <v>396</v>
      </c>
      <c r="D1190" s="30"/>
      <c r="E1190" s="30"/>
      <c r="F1190" s="30"/>
      <c r="G1190" s="30" t="s">
        <v>119</v>
      </c>
      <c r="H1190" s="61"/>
      <c r="I1190" s="61"/>
      <c r="J1190" s="480" t="s">
        <v>120</v>
      </c>
      <c r="K1190" s="480"/>
      <c r="L1190" s="481"/>
      <c r="M1190" s="183"/>
    </row>
    <row r="1191" spans="1:14" s="332" customFormat="1" ht="15" hidden="1" customHeight="1">
      <c r="A1191" s="330"/>
      <c r="B1191" s="344"/>
      <c r="H1191" s="183"/>
      <c r="I1191" s="183"/>
      <c r="J1191" s="183"/>
      <c r="K1191" s="183"/>
      <c r="L1191" s="333"/>
      <c r="M1191" s="183"/>
    </row>
    <row r="1192" spans="1:14" s="332" customFormat="1" ht="15" customHeight="1">
      <c r="A1192" s="326"/>
      <c r="B1192" s="345"/>
      <c r="C1192" s="326"/>
      <c r="D1192" s="326"/>
      <c r="E1192" s="326"/>
      <c r="F1192" s="326"/>
      <c r="G1192" s="326"/>
      <c r="H1192" s="328"/>
      <c r="I1192" s="328"/>
      <c r="J1192" s="328"/>
      <c r="K1192" s="328"/>
      <c r="L1192" s="328"/>
      <c r="M1192" s="183"/>
    </row>
    <row r="1193" spans="1:14" s="332" customFormat="1" ht="15" customHeight="1">
      <c r="A1193" s="330"/>
      <c r="B1193" s="344"/>
      <c r="H1193" s="183"/>
      <c r="I1193" s="183"/>
      <c r="J1193" s="183"/>
      <c r="K1193" s="183"/>
      <c r="L1193" s="333"/>
      <c r="M1193" s="183"/>
    </row>
    <row r="1194" spans="1:14" ht="15" customHeight="1">
      <c r="B1194" s="55"/>
    </row>
    <row r="1195" spans="1:14" ht="15" customHeight="1">
      <c r="B1195" s="55"/>
      <c r="G1195" s="50"/>
    </row>
    <row r="1196" spans="1:14" ht="15" customHeight="1">
      <c r="B1196" s="55"/>
    </row>
    <row r="1197" spans="1:14" ht="15" customHeight="1">
      <c r="B1197" s="55"/>
      <c r="C1197" s="50"/>
      <c r="G1197" s="198"/>
    </row>
    <row r="1198" spans="1:14" ht="15" customHeight="1">
      <c r="B1198" s="55"/>
      <c r="C1198" s="50"/>
    </row>
    <row r="1199" spans="1:14" ht="15" customHeight="1">
      <c r="A1199" s="44"/>
      <c r="B1199" s="21"/>
      <c r="C1199" s="44"/>
      <c r="D1199" s="44"/>
      <c r="E1199" s="44"/>
      <c r="F1199" s="44"/>
      <c r="G1199" s="44"/>
      <c r="H1199" s="88"/>
      <c r="I1199" s="88"/>
      <c r="J1199" s="88"/>
      <c r="K1199" s="88"/>
      <c r="L1199" s="88"/>
    </row>
    <row r="1200" spans="1:14" ht="15" customHeight="1">
      <c r="A1200" s="44"/>
      <c r="B1200" s="21"/>
      <c r="C1200" s="44"/>
      <c r="D1200" s="44"/>
      <c r="E1200" s="44"/>
      <c r="F1200" s="44"/>
      <c r="G1200" s="44"/>
      <c r="H1200" s="88"/>
      <c r="I1200" s="88"/>
      <c r="J1200" s="88"/>
      <c r="K1200" s="88"/>
      <c r="L1200" s="88"/>
    </row>
    <row r="1201" spans="1:12" ht="15" customHeight="1">
      <c r="A1201" s="44"/>
      <c r="B1201" s="21"/>
      <c r="C1201" s="44"/>
      <c r="D1201" s="44"/>
      <c r="E1201" s="44"/>
      <c r="F1201" s="44"/>
      <c r="G1201" s="44"/>
      <c r="H1201" s="88"/>
      <c r="I1201" s="88"/>
      <c r="J1201" s="88"/>
      <c r="K1201" s="88"/>
      <c r="L1201" s="88"/>
    </row>
    <row r="1202" spans="1:12" ht="15" customHeight="1">
      <c r="H1202" s="346"/>
      <c r="I1202" s="346"/>
      <c r="J1202" s="100"/>
      <c r="K1202" s="100"/>
    </row>
    <row r="1203" spans="1:12" ht="15" customHeight="1">
      <c r="J1203" s="3"/>
      <c r="K1203" s="3"/>
    </row>
    <row r="1204" spans="1:12" ht="15" customHeight="1">
      <c r="J1204" s="3"/>
      <c r="K1204" s="3"/>
    </row>
    <row r="1205" spans="1:12" ht="15" customHeight="1">
      <c r="J1205" s="346"/>
      <c r="K1205" s="346"/>
      <c r="L1205" s="347"/>
    </row>
    <row r="1206" spans="1:12" ht="15" customHeight="1">
      <c r="J1206" s="346"/>
      <c r="K1206" s="346"/>
      <c r="L1206" s="347"/>
    </row>
    <row r="1207" spans="1:12" ht="15" customHeight="1"/>
    <row r="1208" spans="1:12" ht="15" customHeight="1"/>
  </sheetData>
  <mergeCells count="203">
    <mergeCell ref="J1189:L1189"/>
    <mergeCell ref="J1190:L1190"/>
    <mergeCell ref="A1140:L1140"/>
    <mergeCell ref="A1141:L1141"/>
    <mergeCell ref="A1142:L1142"/>
    <mergeCell ref="I1145:K1145"/>
    <mergeCell ref="A1146:F1146"/>
    <mergeCell ref="K1146:K1147"/>
    <mergeCell ref="A1087:L1087"/>
    <mergeCell ref="I1089:K1089"/>
    <mergeCell ref="A1090:F1090"/>
    <mergeCell ref="K1090:K1091"/>
    <mergeCell ref="J1137:L1137"/>
    <mergeCell ref="J1138:L1138"/>
    <mergeCell ref="C1067:F1067"/>
    <mergeCell ref="C1071:F1071"/>
    <mergeCell ref="J1083:L1083"/>
    <mergeCell ref="J1084:L1084"/>
    <mergeCell ref="A1085:L1085"/>
    <mergeCell ref="A1086:L1086"/>
    <mergeCell ref="J1025:L1025"/>
    <mergeCell ref="A1027:L1027"/>
    <mergeCell ref="A1028:L1028"/>
    <mergeCell ref="A1029:L1029"/>
    <mergeCell ref="I1032:K1032"/>
    <mergeCell ref="A1033:F1033"/>
    <mergeCell ref="K1033:K1034"/>
    <mergeCell ref="A964:L964"/>
    <mergeCell ref="A965:L965"/>
    <mergeCell ref="I968:K968"/>
    <mergeCell ref="A969:F969"/>
    <mergeCell ref="K969:K970"/>
    <mergeCell ref="J1024:L1024"/>
    <mergeCell ref="A908:F908"/>
    <mergeCell ref="K908:K909"/>
    <mergeCell ref="C950:F950"/>
    <mergeCell ref="J960:L960"/>
    <mergeCell ref="J961:L961"/>
    <mergeCell ref="A963:L963"/>
    <mergeCell ref="J898:L898"/>
    <mergeCell ref="J899:L899"/>
    <mergeCell ref="A903:L903"/>
    <mergeCell ref="A904:L904"/>
    <mergeCell ref="A905:L905"/>
    <mergeCell ref="I907:K907"/>
    <mergeCell ref="A860:L860"/>
    <mergeCell ref="A861:L861"/>
    <mergeCell ref="A862:L862"/>
    <mergeCell ref="I866:K866"/>
    <mergeCell ref="A867:F867"/>
    <mergeCell ref="K867:K868"/>
    <mergeCell ref="I823:K823"/>
    <mergeCell ref="A824:F824"/>
    <mergeCell ref="K824:K825"/>
    <mergeCell ref="A854:F854"/>
    <mergeCell ref="J854:L854"/>
    <mergeCell ref="A855:F855"/>
    <mergeCell ref="J855:L855"/>
    <mergeCell ref="C795:F795"/>
    <mergeCell ref="J808:L808"/>
    <mergeCell ref="J809:L809"/>
    <mergeCell ref="A817:L817"/>
    <mergeCell ref="A818:L818"/>
    <mergeCell ref="A819:L819"/>
    <mergeCell ref="A759:L759"/>
    <mergeCell ref="A760:L760"/>
    <mergeCell ref="A761:L761"/>
    <mergeCell ref="I765:K765"/>
    <mergeCell ref="A766:F766"/>
    <mergeCell ref="K766:K767"/>
    <mergeCell ref="A723:F723"/>
    <mergeCell ref="K723:K724"/>
    <mergeCell ref="A754:F754"/>
    <mergeCell ref="J754:L754"/>
    <mergeCell ref="A755:F755"/>
    <mergeCell ref="J755:L755"/>
    <mergeCell ref="A713:F713"/>
    <mergeCell ref="J713:L713"/>
    <mergeCell ref="A716:L716"/>
    <mergeCell ref="A717:L717"/>
    <mergeCell ref="A718:L718"/>
    <mergeCell ref="I722:K722"/>
    <mergeCell ref="A676:L676"/>
    <mergeCell ref="I680:K680"/>
    <mergeCell ref="A681:F681"/>
    <mergeCell ref="K681:K682"/>
    <mergeCell ref="A712:F712"/>
    <mergeCell ref="J712:L712"/>
    <mergeCell ref="A668:F668"/>
    <mergeCell ref="J668:L668"/>
    <mergeCell ref="A669:F669"/>
    <mergeCell ref="J669:L669"/>
    <mergeCell ref="A674:L674"/>
    <mergeCell ref="A675:L675"/>
    <mergeCell ref="A635:L635"/>
    <mergeCell ref="A636:L636"/>
    <mergeCell ref="I640:K640"/>
    <mergeCell ref="A641:F641"/>
    <mergeCell ref="K641:K642"/>
    <mergeCell ref="C647:F647"/>
    <mergeCell ref="A591:F591"/>
    <mergeCell ref="K591:K592"/>
    <mergeCell ref="C598:F598"/>
    <mergeCell ref="J627:L627"/>
    <mergeCell ref="J628:L628"/>
    <mergeCell ref="A634:L634"/>
    <mergeCell ref="J580:L580"/>
    <mergeCell ref="J581:L581"/>
    <mergeCell ref="A584:L584"/>
    <mergeCell ref="A585:L585"/>
    <mergeCell ref="A586:L586"/>
    <mergeCell ref="I590:K590"/>
    <mergeCell ref="J536:L536"/>
    <mergeCell ref="A537:L537"/>
    <mergeCell ref="A538:L538"/>
    <mergeCell ref="A539:L539"/>
    <mergeCell ref="I542:K542"/>
    <mergeCell ref="A543:F543"/>
    <mergeCell ref="K543:K544"/>
    <mergeCell ref="A483:L483"/>
    <mergeCell ref="A484:L484"/>
    <mergeCell ref="I486:K486"/>
    <mergeCell ref="A487:F487"/>
    <mergeCell ref="K487:K488"/>
    <mergeCell ref="J535:L535"/>
    <mergeCell ref="I438:K438"/>
    <mergeCell ref="A439:F439"/>
    <mergeCell ref="K439:K440"/>
    <mergeCell ref="J478:L478"/>
    <mergeCell ref="J479:L479"/>
    <mergeCell ref="A482:L482"/>
    <mergeCell ref="J430:L430"/>
    <mergeCell ref="J431:L431"/>
    <mergeCell ref="A432:L432"/>
    <mergeCell ref="A433:L433"/>
    <mergeCell ref="A434:L434"/>
    <mergeCell ref="A437:B437"/>
    <mergeCell ref="A379:L379"/>
    <mergeCell ref="A380:L380"/>
    <mergeCell ref="A381:L381"/>
    <mergeCell ref="I384:K384"/>
    <mergeCell ref="A385:F385"/>
    <mergeCell ref="K385:K386"/>
    <mergeCell ref="A327:L327"/>
    <mergeCell ref="I330:K330"/>
    <mergeCell ref="A331:F331"/>
    <mergeCell ref="K331:K332"/>
    <mergeCell ref="J374:L374"/>
    <mergeCell ref="J375:L375"/>
    <mergeCell ref="A284:F284"/>
    <mergeCell ref="K284:K285"/>
    <mergeCell ref="J323:L323"/>
    <mergeCell ref="J324:L324"/>
    <mergeCell ref="A325:L325"/>
    <mergeCell ref="A326:L326"/>
    <mergeCell ref="J275:L275"/>
    <mergeCell ref="J276:L276"/>
    <mergeCell ref="A277:L277"/>
    <mergeCell ref="A278:L278"/>
    <mergeCell ref="A279:L279"/>
    <mergeCell ref="I283:K283"/>
    <mergeCell ref="A223:L223"/>
    <mergeCell ref="A224:L224"/>
    <mergeCell ref="A225:L225"/>
    <mergeCell ref="I227:K227"/>
    <mergeCell ref="A228:F228"/>
    <mergeCell ref="K228:K229"/>
    <mergeCell ref="A174:L174"/>
    <mergeCell ref="I177:K177"/>
    <mergeCell ref="A178:F178"/>
    <mergeCell ref="K178:K179"/>
    <mergeCell ref="J219:L219"/>
    <mergeCell ref="J220:L220"/>
    <mergeCell ref="A121:F121"/>
    <mergeCell ref="K121:K122"/>
    <mergeCell ref="J169:L169"/>
    <mergeCell ref="J170:L170"/>
    <mergeCell ref="A172:L172"/>
    <mergeCell ref="A173:L173"/>
    <mergeCell ref="J113:L113"/>
    <mergeCell ref="J114:L114"/>
    <mergeCell ref="A115:L115"/>
    <mergeCell ref="A116:L116"/>
    <mergeCell ref="A117:L117"/>
    <mergeCell ref="I120:K120"/>
    <mergeCell ref="A67:F67"/>
    <mergeCell ref="K67:K68"/>
    <mergeCell ref="C107:F107"/>
    <mergeCell ref="C10:F10"/>
    <mergeCell ref="C14:F14"/>
    <mergeCell ref="C54:F54"/>
    <mergeCell ref="J60:L60"/>
    <mergeCell ref="J61:L61"/>
    <mergeCell ref="A62:L62"/>
    <mergeCell ref="A1:L1"/>
    <mergeCell ref="A2:L2"/>
    <mergeCell ref="A3:L3"/>
    <mergeCell ref="I5:K5"/>
    <mergeCell ref="A6:F6"/>
    <mergeCell ref="K6:K7"/>
    <mergeCell ref="A63:L63"/>
    <mergeCell ref="A64:L64"/>
    <mergeCell ref="I66:K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7"/>
  <sheetViews>
    <sheetView workbookViewId="0">
      <selection activeCell="H14" sqref="H14"/>
    </sheetView>
  </sheetViews>
  <sheetFormatPr defaultRowHeight="16.5"/>
  <cols>
    <col min="1" max="1" width="7" style="222" customWidth="1"/>
    <col min="2" max="2" width="6.42578125" style="222" customWidth="1"/>
    <col min="3" max="3" width="1.7109375" style="300" customWidth="1"/>
    <col min="4" max="4" width="2.85546875" style="222" customWidth="1"/>
    <col min="5" max="5" width="23.7109375" style="222" customWidth="1"/>
    <col min="6" max="6" width="11.85546875" style="257" customWidth="1"/>
    <col min="7" max="7" width="11" style="257" customWidth="1"/>
    <col min="8" max="8" width="12" style="257" customWidth="1"/>
    <col min="9" max="9" width="11.7109375" style="257" customWidth="1"/>
    <col min="10" max="10" width="11.7109375" style="2" customWidth="1"/>
    <col min="11" max="11" width="3.7109375" style="3" customWidth="1"/>
    <col min="12" max="12" width="16.42578125" style="348" customWidth="1"/>
    <col min="13" max="13" width="12.7109375" style="348" customWidth="1"/>
    <col min="14" max="14" width="19.85546875" style="349" customWidth="1"/>
    <col min="15" max="15" width="12.5703125" style="319" customWidth="1"/>
    <col min="16" max="256" width="9.140625" style="3"/>
    <col min="257" max="257" width="7" style="3" customWidth="1"/>
    <col min="258" max="258" width="6.42578125" style="3" customWidth="1"/>
    <col min="259" max="259" width="1.7109375" style="3" customWidth="1"/>
    <col min="260" max="260" width="2.85546875" style="3" customWidth="1"/>
    <col min="261" max="261" width="23.7109375" style="3" customWidth="1"/>
    <col min="262" max="262" width="11.85546875" style="3" customWidth="1"/>
    <col min="263" max="263" width="11" style="3" customWidth="1"/>
    <col min="264" max="264" width="12" style="3" customWidth="1"/>
    <col min="265" max="266" width="11.7109375" style="3" customWidth="1"/>
    <col min="267" max="267" width="3.7109375" style="3" customWidth="1"/>
    <col min="268" max="268" width="16.42578125" style="3" customWidth="1"/>
    <col min="269" max="269" width="12.7109375" style="3" customWidth="1"/>
    <col min="270" max="270" width="19.85546875" style="3" customWidth="1"/>
    <col min="271" max="271" width="12.5703125" style="3" customWidth="1"/>
    <col min="272" max="512" width="9.140625" style="3"/>
    <col min="513" max="513" width="7" style="3" customWidth="1"/>
    <col min="514" max="514" width="6.42578125" style="3" customWidth="1"/>
    <col min="515" max="515" width="1.7109375" style="3" customWidth="1"/>
    <col min="516" max="516" width="2.85546875" style="3" customWidth="1"/>
    <col min="517" max="517" width="23.7109375" style="3" customWidth="1"/>
    <col min="518" max="518" width="11.85546875" style="3" customWidth="1"/>
    <col min="519" max="519" width="11" style="3" customWidth="1"/>
    <col min="520" max="520" width="12" style="3" customWidth="1"/>
    <col min="521" max="522" width="11.7109375" style="3" customWidth="1"/>
    <col min="523" max="523" width="3.7109375" style="3" customWidth="1"/>
    <col min="524" max="524" width="16.42578125" style="3" customWidth="1"/>
    <col min="525" max="525" width="12.7109375" style="3" customWidth="1"/>
    <col min="526" max="526" width="19.85546875" style="3" customWidth="1"/>
    <col min="527" max="527" width="12.5703125" style="3" customWidth="1"/>
    <col min="528" max="768" width="9.140625" style="3"/>
    <col min="769" max="769" width="7" style="3" customWidth="1"/>
    <col min="770" max="770" width="6.42578125" style="3" customWidth="1"/>
    <col min="771" max="771" width="1.7109375" style="3" customWidth="1"/>
    <col min="772" max="772" width="2.85546875" style="3" customWidth="1"/>
    <col min="773" max="773" width="23.7109375" style="3" customWidth="1"/>
    <col min="774" max="774" width="11.85546875" style="3" customWidth="1"/>
    <col min="775" max="775" width="11" style="3" customWidth="1"/>
    <col min="776" max="776" width="12" style="3" customWidth="1"/>
    <col min="777" max="778" width="11.7109375" style="3" customWidth="1"/>
    <col min="779" max="779" width="3.7109375" style="3" customWidth="1"/>
    <col min="780" max="780" width="16.42578125" style="3" customWidth="1"/>
    <col min="781" max="781" width="12.7109375" style="3" customWidth="1"/>
    <col min="782" max="782" width="19.85546875" style="3" customWidth="1"/>
    <col min="783" max="783" width="12.5703125" style="3" customWidth="1"/>
    <col min="784" max="1024" width="9.140625" style="3"/>
    <col min="1025" max="1025" width="7" style="3" customWidth="1"/>
    <col min="1026" max="1026" width="6.42578125" style="3" customWidth="1"/>
    <col min="1027" max="1027" width="1.7109375" style="3" customWidth="1"/>
    <col min="1028" max="1028" width="2.85546875" style="3" customWidth="1"/>
    <col min="1029" max="1029" width="23.7109375" style="3" customWidth="1"/>
    <col min="1030" max="1030" width="11.85546875" style="3" customWidth="1"/>
    <col min="1031" max="1031" width="11" style="3" customWidth="1"/>
    <col min="1032" max="1032" width="12" style="3" customWidth="1"/>
    <col min="1033" max="1034" width="11.7109375" style="3" customWidth="1"/>
    <col min="1035" max="1035" width="3.7109375" style="3" customWidth="1"/>
    <col min="1036" max="1036" width="16.42578125" style="3" customWidth="1"/>
    <col min="1037" max="1037" width="12.7109375" style="3" customWidth="1"/>
    <col min="1038" max="1038" width="19.85546875" style="3" customWidth="1"/>
    <col min="1039" max="1039" width="12.5703125" style="3" customWidth="1"/>
    <col min="1040" max="1280" width="9.140625" style="3"/>
    <col min="1281" max="1281" width="7" style="3" customWidth="1"/>
    <col min="1282" max="1282" width="6.42578125" style="3" customWidth="1"/>
    <col min="1283" max="1283" width="1.7109375" style="3" customWidth="1"/>
    <col min="1284" max="1284" width="2.85546875" style="3" customWidth="1"/>
    <col min="1285" max="1285" width="23.7109375" style="3" customWidth="1"/>
    <col min="1286" max="1286" width="11.85546875" style="3" customWidth="1"/>
    <col min="1287" max="1287" width="11" style="3" customWidth="1"/>
    <col min="1288" max="1288" width="12" style="3" customWidth="1"/>
    <col min="1289" max="1290" width="11.7109375" style="3" customWidth="1"/>
    <col min="1291" max="1291" width="3.7109375" style="3" customWidth="1"/>
    <col min="1292" max="1292" width="16.42578125" style="3" customWidth="1"/>
    <col min="1293" max="1293" width="12.7109375" style="3" customWidth="1"/>
    <col min="1294" max="1294" width="19.85546875" style="3" customWidth="1"/>
    <col min="1295" max="1295" width="12.5703125" style="3" customWidth="1"/>
    <col min="1296" max="1536" width="9.140625" style="3"/>
    <col min="1537" max="1537" width="7" style="3" customWidth="1"/>
    <col min="1538" max="1538" width="6.42578125" style="3" customWidth="1"/>
    <col min="1539" max="1539" width="1.7109375" style="3" customWidth="1"/>
    <col min="1540" max="1540" width="2.85546875" style="3" customWidth="1"/>
    <col min="1541" max="1541" width="23.7109375" style="3" customWidth="1"/>
    <col min="1542" max="1542" width="11.85546875" style="3" customWidth="1"/>
    <col min="1543" max="1543" width="11" style="3" customWidth="1"/>
    <col min="1544" max="1544" width="12" style="3" customWidth="1"/>
    <col min="1545" max="1546" width="11.7109375" style="3" customWidth="1"/>
    <col min="1547" max="1547" width="3.7109375" style="3" customWidth="1"/>
    <col min="1548" max="1548" width="16.42578125" style="3" customWidth="1"/>
    <col min="1549" max="1549" width="12.7109375" style="3" customWidth="1"/>
    <col min="1550" max="1550" width="19.85546875" style="3" customWidth="1"/>
    <col min="1551" max="1551" width="12.5703125" style="3" customWidth="1"/>
    <col min="1552" max="1792" width="9.140625" style="3"/>
    <col min="1793" max="1793" width="7" style="3" customWidth="1"/>
    <col min="1794" max="1794" width="6.42578125" style="3" customWidth="1"/>
    <col min="1795" max="1795" width="1.7109375" style="3" customWidth="1"/>
    <col min="1796" max="1796" width="2.85546875" style="3" customWidth="1"/>
    <col min="1797" max="1797" width="23.7109375" style="3" customWidth="1"/>
    <col min="1798" max="1798" width="11.85546875" style="3" customWidth="1"/>
    <col min="1799" max="1799" width="11" style="3" customWidth="1"/>
    <col min="1800" max="1800" width="12" style="3" customWidth="1"/>
    <col min="1801" max="1802" width="11.7109375" style="3" customWidth="1"/>
    <col min="1803" max="1803" width="3.7109375" style="3" customWidth="1"/>
    <col min="1804" max="1804" width="16.42578125" style="3" customWidth="1"/>
    <col min="1805" max="1805" width="12.7109375" style="3" customWidth="1"/>
    <col min="1806" max="1806" width="19.85546875" style="3" customWidth="1"/>
    <col min="1807" max="1807" width="12.5703125" style="3" customWidth="1"/>
    <col min="1808" max="2048" width="9.140625" style="3"/>
    <col min="2049" max="2049" width="7" style="3" customWidth="1"/>
    <col min="2050" max="2050" width="6.42578125" style="3" customWidth="1"/>
    <col min="2051" max="2051" width="1.7109375" style="3" customWidth="1"/>
    <col min="2052" max="2052" width="2.85546875" style="3" customWidth="1"/>
    <col min="2053" max="2053" width="23.7109375" style="3" customWidth="1"/>
    <col min="2054" max="2054" width="11.85546875" style="3" customWidth="1"/>
    <col min="2055" max="2055" width="11" style="3" customWidth="1"/>
    <col min="2056" max="2056" width="12" style="3" customWidth="1"/>
    <col min="2057" max="2058" width="11.7109375" style="3" customWidth="1"/>
    <col min="2059" max="2059" width="3.7109375" style="3" customWidth="1"/>
    <col min="2060" max="2060" width="16.42578125" style="3" customWidth="1"/>
    <col min="2061" max="2061" width="12.7109375" style="3" customWidth="1"/>
    <col min="2062" max="2062" width="19.85546875" style="3" customWidth="1"/>
    <col min="2063" max="2063" width="12.5703125" style="3" customWidth="1"/>
    <col min="2064" max="2304" width="9.140625" style="3"/>
    <col min="2305" max="2305" width="7" style="3" customWidth="1"/>
    <col min="2306" max="2306" width="6.42578125" style="3" customWidth="1"/>
    <col min="2307" max="2307" width="1.7109375" style="3" customWidth="1"/>
    <col min="2308" max="2308" width="2.85546875" style="3" customWidth="1"/>
    <col min="2309" max="2309" width="23.7109375" style="3" customWidth="1"/>
    <col min="2310" max="2310" width="11.85546875" style="3" customWidth="1"/>
    <col min="2311" max="2311" width="11" style="3" customWidth="1"/>
    <col min="2312" max="2312" width="12" style="3" customWidth="1"/>
    <col min="2313" max="2314" width="11.7109375" style="3" customWidth="1"/>
    <col min="2315" max="2315" width="3.7109375" style="3" customWidth="1"/>
    <col min="2316" max="2316" width="16.42578125" style="3" customWidth="1"/>
    <col min="2317" max="2317" width="12.7109375" style="3" customWidth="1"/>
    <col min="2318" max="2318" width="19.85546875" style="3" customWidth="1"/>
    <col min="2319" max="2319" width="12.5703125" style="3" customWidth="1"/>
    <col min="2320" max="2560" width="9.140625" style="3"/>
    <col min="2561" max="2561" width="7" style="3" customWidth="1"/>
    <col min="2562" max="2562" width="6.42578125" style="3" customWidth="1"/>
    <col min="2563" max="2563" width="1.7109375" style="3" customWidth="1"/>
    <col min="2564" max="2564" width="2.85546875" style="3" customWidth="1"/>
    <col min="2565" max="2565" width="23.7109375" style="3" customWidth="1"/>
    <col min="2566" max="2566" width="11.85546875" style="3" customWidth="1"/>
    <col min="2567" max="2567" width="11" style="3" customWidth="1"/>
    <col min="2568" max="2568" width="12" style="3" customWidth="1"/>
    <col min="2569" max="2570" width="11.7109375" style="3" customWidth="1"/>
    <col min="2571" max="2571" width="3.7109375" style="3" customWidth="1"/>
    <col min="2572" max="2572" width="16.42578125" style="3" customWidth="1"/>
    <col min="2573" max="2573" width="12.7109375" style="3" customWidth="1"/>
    <col min="2574" max="2574" width="19.85546875" style="3" customWidth="1"/>
    <col min="2575" max="2575" width="12.5703125" style="3" customWidth="1"/>
    <col min="2576" max="2816" width="9.140625" style="3"/>
    <col min="2817" max="2817" width="7" style="3" customWidth="1"/>
    <col min="2818" max="2818" width="6.42578125" style="3" customWidth="1"/>
    <col min="2819" max="2819" width="1.7109375" style="3" customWidth="1"/>
    <col min="2820" max="2820" width="2.85546875" style="3" customWidth="1"/>
    <col min="2821" max="2821" width="23.7109375" style="3" customWidth="1"/>
    <col min="2822" max="2822" width="11.85546875" style="3" customWidth="1"/>
    <col min="2823" max="2823" width="11" style="3" customWidth="1"/>
    <col min="2824" max="2824" width="12" style="3" customWidth="1"/>
    <col min="2825" max="2826" width="11.7109375" style="3" customWidth="1"/>
    <col min="2827" max="2827" width="3.7109375" style="3" customWidth="1"/>
    <col min="2828" max="2828" width="16.42578125" style="3" customWidth="1"/>
    <col min="2829" max="2829" width="12.7109375" style="3" customWidth="1"/>
    <col min="2830" max="2830" width="19.85546875" style="3" customWidth="1"/>
    <col min="2831" max="2831" width="12.5703125" style="3" customWidth="1"/>
    <col min="2832" max="3072" width="9.140625" style="3"/>
    <col min="3073" max="3073" width="7" style="3" customWidth="1"/>
    <col min="3074" max="3074" width="6.42578125" style="3" customWidth="1"/>
    <col min="3075" max="3075" width="1.7109375" style="3" customWidth="1"/>
    <col min="3076" max="3076" width="2.85546875" style="3" customWidth="1"/>
    <col min="3077" max="3077" width="23.7109375" style="3" customWidth="1"/>
    <col min="3078" max="3078" width="11.85546875" style="3" customWidth="1"/>
    <col min="3079" max="3079" width="11" style="3" customWidth="1"/>
    <col min="3080" max="3080" width="12" style="3" customWidth="1"/>
    <col min="3081" max="3082" width="11.7109375" style="3" customWidth="1"/>
    <col min="3083" max="3083" width="3.7109375" style="3" customWidth="1"/>
    <col min="3084" max="3084" width="16.42578125" style="3" customWidth="1"/>
    <col min="3085" max="3085" width="12.7109375" style="3" customWidth="1"/>
    <col min="3086" max="3086" width="19.85546875" style="3" customWidth="1"/>
    <col min="3087" max="3087" width="12.5703125" style="3" customWidth="1"/>
    <col min="3088" max="3328" width="9.140625" style="3"/>
    <col min="3329" max="3329" width="7" style="3" customWidth="1"/>
    <col min="3330" max="3330" width="6.42578125" style="3" customWidth="1"/>
    <col min="3331" max="3331" width="1.7109375" style="3" customWidth="1"/>
    <col min="3332" max="3332" width="2.85546875" style="3" customWidth="1"/>
    <col min="3333" max="3333" width="23.7109375" style="3" customWidth="1"/>
    <col min="3334" max="3334" width="11.85546875" style="3" customWidth="1"/>
    <col min="3335" max="3335" width="11" style="3" customWidth="1"/>
    <col min="3336" max="3336" width="12" style="3" customWidth="1"/>
    <col min="3337" max="3338" width="11.7109375" style="3" customWidth="1"/>
    <col min="3339" max="3339" width="3.7109375" style="3" customWidth="1"/>
    <col min="3340" max="3340" width="16.42578125" style="3" customWidth="1"/>
    <col min="3341" max="3341" width="12.7109375" style="3" customWidth="1"/>
    <col min="3342" max="3342" width="19.85546875" style="3" customWidth="1"/>
    <col min="3343" max="3343" width="12.5703125" style="3" customWidth="1"/>
    <col min="3344" max="3584" width="9.140625" style="3"/>
    <col min="3585" max="3585" width="7" style="3" customWidth="1"/>
    <col min="3586" max="3586" width="6.42578125" style="3" customWidth="1"/>
    <col min="3587" max="3587" width="1.7109375" style="3" customWidth="1"/>
    <col min="3588" max="3588" width="2.85546875" style="3" customWidth="1"/>
    <col min="3589" max="3589" width="23.7109375" style="3" customWidth="1"/>
    <col min="3590" max="3590" width="11.85546875" style="3" customWidth="1"/>
    <col min="3591" max="3591" width="11" style="3" customWidth="1"/>
    <col min="3592" max="3592" width="12" style="3" customWidth="1"/>
    <col min="3593" max="3594" width="11.7109375" style="3" customWidth="1"/>
    <col min="3595" max="3595" width="3.7109375" style="3" customWidth="1"/>
    <col min="3596" max="3596" width="16.42578125" style="3" customWidth="1"/>
    <col min="3597" max="3597" width="12.7109375" style="3" customWidth="1"/>
    <col min="3598" max="3598" width="19.85546875" style="3" customWidth="1"/>
    <col min="3599" max="3599" width="12.5703125" style="3" customWidth="1"/>
    <col min="3600" max="3840" width="9.140625" style="3"/>
    <col min="3841" max="3841" width="7" style="3" customWidth="1"/>
    <col min="3842" max="3842" width="6.42578125" style="3" customWidth="1"/>
    <col min="3843" max="3843" width="1.7109375" style="3" customWidth="1"/>
    <col min="3844" max="3844" width="2.85546875" style="3" customWidth="1"/>
    <col min="3845" max="3845" width="23.7109375" style="3" customWidth="1"/>
    <col min="3846" max="3846" width="11.85546875" style="3" customWidth="1"/>
    <col min="3847" max="3847" width="11" style="3" customWidth="1"/>
    <col min="3848" max="3848" width="12" style="3" customWidth="1"/>
    <col min="3849" max="3850" width="11.7109375" style="3" customWidth="1"/>
    <col min="3851" max="3851" width="3.7109375" style="3" customWidth="1"/>
    <col min="3852" max="3852" width="16.42578125" style="3" customWidth="1"/>
    <col min="3853" max="3853" width="12.7109375" style="3" customWidth="1"/>
    <col min="3854" max="3854" width="19.85546875" style="3" customWidth="1"/>
    <col min="3855" max="3855" width="12.5703125" style="3" customWidth="1"/>
    <col min="3856" max="4096" width="9.140625" style="3"/>
    <col min="4097" max="4097" width="7" style="3" customWidth="1"/>
    <col min="4098" max="4098" width="6.42578125" style="3" customWidth="1"/>
    <col min="4099" max="4099" width="1.7109375" style="3" customWidth="1"/>
    <col min="4100" max="4100" width="2.85546875" style="3" customWidth="1"/>
    <col min="4101" max="4101" width="23.7109375" style="3" customWidth="1"/>
    <col min="4102" max="4102" width="11.85546875" style="3" customWidth="1"/>
    <col min="4103" max="4103" width="11" style="3" customWidth="1"/>
    <col min="4104" max="4104" width="12" style="3" customWidth="1"/>
    <col min="4105" max="4106" width="11.7109375" style="3" customWidth="1"/>
    <col min="4107" max="4107" width="3.7109375" style="3" customWidth="1"/>
    <col min="4108" max="4108" width="16.42578125" style="3" customWidth="1"/>
    <col min="4109" max="4109" width="12.7109375" style="3" customWidth="1"/>
    <col min="4110" max="4110" width="19.85546875" style="3" customWidth="1"/>
    <col min="4111" max="4111" width="12.5703125" style="3" customWidth="1"/>
    <col min="4112" max="4352" width="9.140625" style="3"/>
    <col min="4353" max="4353" width="7" style="3" customWidth="1"/>
    <col min="4354" max="4354" width="6.42578125" style="3" customWidth="1"/>
    <col min="4355" max="4355" width="1.7109375" style="3" customWidth="1"/>
    <col min="4356" max="4356" width="2.85546875" style="3" customWidth="1"/>
    <col min="4357" max="4357" width="23.7109375" style="3" customWidth="1"/>
    <col min="4358" max="4358" width="11.85546875" style="3" customWidth="1"/>
    <col min="4359" max="4359" width="11" style="3" customWidth="1"/>
    <col min="4360" max="4360" width="12" style="3" customWidth="1"/>
    <col min="4361" max="4362" width="11.7109375" style="3" customWidth="1"/>
    <col min="4363" max="4363" width="3.7109375" style="3" customWidth="1"/>
    <col min="4364" max="4364" width="16.42578125" style="3" customWidth="1"/>
    <col min="4365" max="4365" width="12.7109375" style="3" customWidth="1"/>
    <col min="4366" max="4366" width="19.85546875" style="3" customWidth="1"/>
    <col min="4367" max="4367" width="12.5703125" style="3" customWidth="1"/>
    <col min="4368" max="4608" width="9.140625" style="3"/>
    <col min="4609" max="4609" width="7" style="3" customWidth="1"/>
    <col min="4610" max="4610" width="6.42578125" style="3" customWidth="1"/>
    <col min="4611" max="4611" width="1.7109375" style="3" customWidth="1"/>
    <col min="4612" max="4612" width="2.85546875" style="3" customWidth="1"/>
    <col min="4613" max="4613" width="23.7109375" style="3" customWidth="1"/>
    <col min="4614" max="4614" width="11.85546875" style="3" customWidth="1"/>
    <col min="4615" max="4615" width="11" style="3" customWidth="1"/>
    <col min="4616" max="4616" width="12" style="3" customWidth="1"/>
    <col min="4617" max="4618" width="11.7109375" style="3" customWidth="1"/>
    <col min="4619" max="4619" width="3.7109375" style="3" customWidth="1"/>
    <col min="4620" max="4620" width="16.42578125" style="3" customWidth="1"/>
    <col min="4621" max="4621" width="12.7109375" style="3" customWidth="1"/>
    <col min="4622" max="4622" width="19.85546875" style="3" customWidth="1"/>
    <col min="4623" max="4623" width="12.5703125" style="3" customWidth="1"/>
    <col min="4624" max="4864" width="9.140625" style="3"/>
    <col min="4865" max="4865" width="7" style="3" customWidth="1"/>
    <col min="4866" max="4866" width="6.42578125" style="3" customWidth="1"/>
    <col min="4867" max="4867" width="1.7109375" style="3" customWidth="1"/>
    <col min="4868" max="4868" width="2.85546875" style="3" customWidth="1"/>
    <col min="4869" max="4869" width="23.7109375" style="3" customWidth="1"/>
    <col min="4870" max="4870" width="11.85546875" style="3" customWidth="1"/>
    <col min="4871" max="4871" width="11" style="3" customWidth="1"/>
    <col min="4872" max="4872" width="12" style="3" customWidth="1"/>
    <col min="4873" max="4874" width="11.7109375" style="3" customWidth="1"/>
    <col min="4875" max="4875" width="3.7109375" style="3" customWidth="1"/>
    <col min="4876" max="4876" width="16.42578125" style="3" customWidth="1"/>
    <col min="4877" max="4877" width="12.7109375" style="3" customWidth="1"/>
    <col min="4878" max="4878" width="19.85546875" style="3" customWidth="1"/>
    <col min="4879" max="4879" width="12.5703125" style="3" customWidth="1"/>
    <col min="4880" max="5120" width="9.140625" style="3"/>
    <col min="5121" max="5121" width="7" style="3" customWidth="1"/>
    <col min="5122" max="5122" width="6.42578125" style="3" customWidth="1"/>
    <col min="5123" max="5123" width="1.7109375" style="3" customWidth="1"/>
    <col min="5124" max="5124" width="2.85546875" style="3" customWidth="1"/>
    <col min="5125" max="5125" width="23.7109375" style="3" customWidth="1"/>
    <col min="5126" max="5126" width="11.85546875" style="3" customWidth="1"/>
    <col min="5127" max="5127" width="11" style="3" customWidth="1"/>
    <col min="5128" max="5128" width="12" style="3" customWidth="1"/>
    <col min="5129" max="5130" width="11.7109375" style="3" customWidth="1"/>
    <col min="5131" max="5131" width="3.7109375" style="3" customWidth="1"/>
    <col min="5132" max="5132" width="16.42578125" style="3" customWidth="1"/>
    <col min="5133" max="5133" width="12.7109375" style="3" customWidth="1"/>
    <col min="5134" max="5134" width="19.85546875" style="3" customWidth="1"/>
    <col min="5135" max="5135" width="12.5703125" style="3" customWidth="1"/>
    <col min="5136" max="5376" width="9.140625" style="3"/>
    <col min="5377" max="5377" width="7" style="3" customWidth="1"/>
    <col min="5378" max="5378" width="6.42578125" style="3" customWidth="1"/>
    <col min="5379" max="5379" width="1.7109375" style="3" customWidth="1"/>
    <col min="5380" max="5380" width="2.85546875" style="3" customWidth="1"/>
    <col min="5381" max="5381" width="23.7109375" style="3" customWidth="1"/>
    <col min="5382" max="5382" width="11.85546875" style="3" customWidth="1"/>
    <col min="5383" max="5383" width="11" style="3" customWidth="1"/>
    <col min="5384" max="5384" width="12" style="3" customWidth="1"/>
    <col min="5385" max="5386" width="11.7109375" style="3" customWidth="1"/>
    <col min="5387" max="5387" width="3.7109375" style="3" customWidth="1"/>
    <col min="5388" max="5388" width="16.42578125" style="3" customWidth="1"/>
    <col min="5389" max="5389" width="12.7109375" style="3" customWidth="1"/>
    <col min="5390" max="5390" width="19.85546875" style="3" customWidth="1"/>
    <col min="5391" max="5391" width="12.5703125" style="3" customWidth="1"/>
    <col min="5392" max="5632" width="9.140625" style="3"/>
    <col min="5633" max="5633" width="7" style="3" customWidth="1"/>
    <col min="5634" max="5634" width="6.42578125" style="3" customWidth="1"/>
    <col min="5635" max="5635" width="1.7109375" style="3" customWidth="1"/>
    <col min="5636" max="5636" width="2.85546875" style="3" customWidth="1"/>
    <col min="5637" max="5637" width="23.7109375" style="3" customWidth="1"/>
    <col min="5638" max="5638" width="11.85546875" style="3" customWidth="1"/>
    <col min="5639" max="5639" width="11" style="3" customWidth="1"/>
    <col min="5640" max="5640" width="12" style="3" customWidth="1"/>
    <col min="5641" max="5642" width="11.7109375" style="3" customWidth="1"/>
    <col min="5643" max="5643" width="3.7109375" style="3" customWidth="1"/>
    <col min="5644" max="5644" width="16.42578125" style="3" customWidth="1"/>
    <col min="5645" max="5645" width="12.7109375" style="3" customWidth="1"/>
    <col min="5646" max="5646" width="19.85546875" style="3" customWidth="1"/>
    <col min="5647" max="5647" width="12.5703125" style="3" customWidth="1"/>
    <col min="5648" max="5888" width="9.140625" style="3"/>
    <col min="5889" max="5889" width="7" style="3" customWidth="1"/>
    <col min="5890" max="5890" width="6.42578125" style="3" customWidth="1"/>
    <col min="5891" max="5891" width="1.7109375" style="3" customWidth="1"/>
    <col min="5892" max="5892" width="2.85546875" style="3" customWidth="1"/>
    <col min="5893" max="5893" width="23.7109375" style="3" customWidth="1"/>
    <col min="5894" max="5894" width="11.85546875" style="3" customWidth="1"/>
    <col min="5895" max="5895" width="11" style="3" customWidth="1"/>
    <col min="5896" max="5896" width="12" style="3" customWidth="1"/>
    <col min="5897" max="5898" width="11.7109375" style="3" customWidth="1"/>
    <col min="5899" max="5899" width="3.7109375" style="3" customWidth="1"/>
    <col min="5900" max="5900" width="16.42578125" style="3" customWidth="1"/>
    <col min="5901" max="5901" width="12.7109375" style="3" customWidth="1"/>
    <col min="5902" max="5902" width="19.85546875" style="3" customWidth="1"/>
    <col min="5903" max="5903" width="12.5703125" style="3" customWidth="1"/>
    <col min="5904" max="6144" width="9.140625" style="3"/>
    <col min="6145" max="6145" width="7" style="3" customWidth="1"/>
    <col min="6146" max="6146" width="6.42578125" style="3" customWidth="1"/>
    <col min="6147" max="6147" width="1.7109375" style="3" customWidth="1"/>
    <col min="6148" max="6148" width="2.85546875" style="3" customWidth="1"/>
    <col min="6149" max="6149" width="23.7109375" style="3" customWidth="1"/>
    <col min="6150" max="6150" width="11.85546875" style="3" customWidth="1"/>
    <col min="6151" max="6151" width="11" style="3" customWidth="1"/>
    <col min="6152" max="6152" width="12" style="3" customWidth="1"/>
    <col min="6153" max="6154" width="11.7109375" style="3" customWidth="1"/>
    <col min="6155" max="6155" width="3.7109375" style="3" customWidth="1"/>
    <col min="6156" max="6156" width="16.42578125" style="3" customWidth="1"/>
    <col min="6157" max="6157" width="12.7109375" style="3" customWidth="1"/>
    <col min="6158" max="6158" width="19.85546875" style="3" customWidth="1"/>
    <col min="6159" max="6159" width="12.5703125" style="3" customWidth="1"/>
    <col min="6160" max="6400" width="9.140625" style="3"/>
    <col min="6401" max="6401" width="7" style="3" customWidth="1"/>
    <col min="6402" max="6402" width="6.42578125" style="3" customWidth="1"/>
    <col min="6403" max="6403" width="1.7109375" style="3" customWidth="1"/>
    <col min="6404" max="6404" width="2.85546875" style="3" customWidth="1"/>
    <col min="6405" max="6405" width="23.7109375" style="3" customWidth="1"/>
    <col min="6406" max="6406" width="11.85546875" style="3" customWidth="1"/>
    <col min="6407" max="6407" width="11" style="3" customWidth="1"/>
    <col min="6408" max="6408" width="12" style="3" customWidth="1"/>
    <col min="6409" max="6410" width="11.7109375" style="3" customWidth="1"/>
    <col min="6411" max="6411" width="3.7109375" style="3" customWidth="1"/>
    <col min="6412" max="6412" width="16.42578125" style="3" customWidth="1"/>
    <col min="6413" max="6413" width="12.7109375" style="3" customWidth="1"/>
    <col min="6414" max="6414" width="19.85546875" style="3" customWidth="1"/>
    <col min="6415" max="6415" width="12.5703125" style="3" customWidth="1"/>
    <col min="6416" max="6656" width="9.140625" style="3"/>
    <col min="6657" max="6657" width="7" style="3" customWidth="1"/>
    <col min="6658" max="6658" width="6.42578125" style="3" customWidth="1"/>
    <col min="6659" max="6659" width="1.7109375" style="3" customWidth="1"/>
    <col min="6660" max="6660" width="2.85546875" style="3" customWidth="1"/>
    <col min="6661" max="6661" width="23.7109375" style="3" customWidth="1"/>
    <col min="6662" max="6662" width="11.85546875" style="3" customWidth="1"/>
    <col min="6663" max="6663" width="11" style="3" customWidth="1"/>
    <col min="6664" max="6664" width="12" style="3" customWidth="1"/>
    <col min="6665" max="6666" width="11.7109375" style="3" customWidth="1"/>
    <col min="6667" max="6667" width="3.7109375" style="3" customWidth="1"/>
    <col min="6668" max="6668" width="16.42578125" style="3" customWidth="1"/>
    <col min="6669" max="6669" width="12.7109375" style="3" customWidth="1"/>
    <col min="6670" max="6670" width="19.85546875" style="3" customWidth="1"/>
    <col min="6671" max="6671" width="12.5703125" style="3" customWidth="1"/>
    <col min="6672" max="6912" width="9.140625" style="3"/>
    <col min="6913" max="6913" width="7" style="3" customWidth="1"/>
    <col min="6914" max="6914" width="6.42578125" style="3" customWidth="1"/>
    <col min="6915" max="6915" width="1.7109375" style="3" customWidth="1"/>
    <col min="6916" max="6916" width="2.85546875" style="3" customWidth="1"/>
    <col min="6917" max="6917" width="23.7109375" style="3" customWidth="1"/>
    <col min="6918" max="6918" width="11.85546875" style="3" customWidth="1"/>
    <col min="6919" max="6919" width="11" style="3" customWidth="1"/>
    <col min="6920" max="6920" width="12" style="3" customWidth="1"/>
    <col min="6921" max="6922" width="11.7109375" style="3" customWidth="1"/>
    <col min="6923" max="6923" width="3.7109375" style="3" customWidth="1"/>
    <col min="6924" max="6924" width="16.42578125" style="3" customWidth="1"/>
    <col min="6925" max="6925" width="12.7109375" style="3" customWidth="1"/>
    <col min="6926" max="6926" width="19.85546875" style="3" customWidth="1"/>
    <col min="6927" max="6927" width="12.5703125" style="3" customWidth="1"/>
    <col min="6928" max="7168" width="9.140625" style="3"/>
    <col min="7169" max="7169" width="7" style="3" customWidth="1"/>
    <col min="7170" max="7170" width="6.42578125" style="3" customWidth="1"/>
    <col min="7171" max="7171" width="1.7109375" style="3" customWidth="1"/>
    <col min="7172" max="7172" width="2.85546875" style="3" customWidth="1"/>
    <col min="7173" max="7173" width="23.7109375" style="3" customWidth="1"/>
    <col min="7174" max="7174" width="11.85546875" style="3" customWidth="1"/>
    <col min="7175" max="7175" width="11" style="3" customWidth="1"/>
    <col min="7176" max="7176" width="12" style="3" customWidth="1"/>
    <col min="7177" max="7178" width="11.7109375" style="3" customWidth="1"/>
    <col min="7179" max="7179" width="3.7109375" style="3" customWidth="1"/>
    <col min="7180" max="7180" width="16.42578125" style="3" customWidth="1"/>
    <col min="7181" max="7181" width="12.7109375" style="3" customWidth="1"/>
    <col min="7182" max="7182" width="19.85546875" style="3" customWidth="1"/>
    <col min="7183" max="7183" width="12.5703125" style="3" customWidth="1"/>
    <col min="7184" max="7424" width="9.140625" style="3"/>
    <col min="7425" max="7425" width="7" style="3" customWidth="1"/>
    <col min="7426" max="7426" width="6.42578125" style="3" customWidth="1"/>
    <col min="7427" max="7427" width="1.7109375" style="3" customWidth="1"/>
    <col min="7428" max="7428" width="2.85546875" style="3" customWidth="1"/>
    <col min="7429" max="7429" width="23.7109375" style="3" customWidth="1"/>
    <col min="7430" max="7430" width="11.85546875" style="3" customWidth="1"/>
    <col min="7431" max="7431" width="11" style="3" customWidth="1"/>
    <col min="7432" max="7432" width="12" style="3" customWidth="1"/>
    <col min="7433" max="7434" width="11.7109375" style="3" customWidth="1"/>
    <col min="7435" max="7435" width="3.7109375" style="3" customWidth="1"/>
    <col min="7436" max="7436" width="16.42578125" style="3" customWidth="1"/>
    <col min="7437" max="7437" width="12.7109375" style="3" customWidth="1"/>
    <col min="7438" max="7438" width="19.85546875" style="3" customWidth="1"/>
    <col min="7439" max="7439" width="12.5703125" style="3" customWidth="1"/>
    <col min="7440" max="7680" width="9.140625" style="3"/>
    <col min="7681" max="7681" width="7" style="3" customWidth="1"/>
    <col min="7682" max="7682" width="6.42578125" style="3" customWidth="1"/>
    <col min="7683" max="7683" width="1.7109375" style="3" customWidth="1"/>
    <col min="7684" max="7684" width="2.85546875" style="3" customWidth="1"/>
    <col min="7685" max="7685" width="23.7109375" style="3" customWidth="1"/>
    <col min="7686" max="7686" width="11.85546875" style="3" customWidth="1"/>
    <col min="7687" max="7687" width="11" style="3" customWidth="1"/>
    <col min="7688" max="7688" width="12" style="3" customWidth="1"/>
    <col min="7689" max="7690" width="11.7109375" style="3" customWidth="1"/>
    <col min="7691" max="7691" width="3.7109375" style="3" customWidth="1"/>
    <col min="7692" max="7692" width="16.42578125" style="3" customWidth="1"/>
    <col min="7693" max="7693" width="12.7109375" style="3" customWidth="1"/>
    <col min="7694" max="7694" width="19.85546875" style="3" customWidth="1"/>
    <col min="7695" max="7695" width="12.5703125" style="3" customWidth="1"/>
    <col min="7696" max="7936" width="9.140625" style="3"/>
    <col min="7937" max="7937" width="7" style="3" customWidth="1"/>
    <col min="7938" max="7938" width="6.42578125" style="3" customWidth="1"/>
    <col min="7939" max="7939" width="1.7109375" style="3" customWidth="1"/>
    <col min="7940" max="7940" width="2.85546875" style="3" customWidth="1"/>
    <col min="7941" max="7941" width="23.7109375" style="3" customWidth="1"/>
    <col min="7942" max="7942" width="11.85546875" style="3" customWidth="1"/>
    <col min="7943" max="7943" width="11" style="3" customWidth="1"/>
    <col min="7944" max="7944" width="12" style="3" customWidth="1"/>
    <col min="7945" max="7946" width="11.7109375" style="3" customWidth="1"/>
    <col min="7947" max="7947" width="3.7109375" style="3" customWidth="1"/>
    <col min="7948" max="7948" width="16.42578125" style="3" customWidth="1"/>
    <col min="7949" max="7949" width="12.7109375" style="3" customWidth="1"/>
    <col min="7950" max="7950" width="19.85546875" style="3" customWidth="1"/>
    <col min="7951" max="7951" width="12.5703125" style="3" customWidth="1"/>
    <col min="7952" max="8192" width="9.140625" style="3"/>
    <col min="8193" max="8193" width="7" style="3" customWidth="1"/>
    <col min="8194" max="8194" width="6.42578125" style="3" customWidth="1"/>
    <col min="8195" max="8195" width="1.7109375" style="3" customWidth="1"/>
    <col min="8196" max="8196" width="2.85546875" style="3" customWidth="1"/>
    <col min="8197" max="8197" width="23.7109375" style="3" customWidth="1"/>
    <col min="8198" max="8198" width="11.85546875" style="3" customWidth="1"/>
    <col min="8199" max="8199" width="11" style="3" customWidth="1"/>
    <col min="8200" max="8200" width="12" style="3" customWidth="1"/>
    <col min="8201" max="8202" width="11.7109375" style="3" customWidth="1"/>
    <col min="8203" max="8203" width="3.7109375" style="3" customWidth="1"/>
    <col min="8204" max="8204" width="16.42578125" style="3" customWidth="1"/>
    <col min="8205" max="8205" width="12.7109375" style="3" customWidth="1"/>
    <col min="8206" max="8206" width="19.85546875" style="3" customWidth="1"/>
    <col min="8207" max="8207" width="12.5703125" style="3" customWidth="1"/>
    <col min="8208" max="8448" width="9.140625" style="3"/>
    <col min="8449" max="8449" width="7" style="3" customWidth="1"/>
    <col min="8450" max="8450" width="6.42578125" style="3" customWidth="1"/>
    <col min="8451" max="8451" width="1.7109375" style="3" customWidth="1"/>
    <col min="8452" max="8452" width="2.85546875" style="3" customWidth="1"/>
    <col min="8453" max="8453" width="23.7109375" style="3" customWidth="1"/>
    <col min="8454" max="8454" width="11.85546875" style="3" customWidth="1"/>
    <col min="8455" max="8455" width="11" style="3" customWidth="1"/>
    <col min="8456" max="8456" width="12" style="3" customWidth="1"/>
    <col min="8457" max="8458" width="11.7109375" style="3" customWidth="1"/>
    <col min="8459" max="8459" width="3.7109375" style="3" customWidth="1"/>
    <col min="8460" max="8460" width="16.42578125" style="3" customWidth="1"/>
    <col min="8461" max="8461" width="12.7109375" style="3" customWidth="1"/>
    <col min="8462" max="8462" width="19.85546875" style="3" customWidth="1"/>
    <col min="8463" max="8463" width="12.5703125" style="3" customWidth="1"/>
    <col min="8464" max="8704" width="9.140625" style="3"/>
    <col min="8705" max="8705" width="7" style="3" customWidth="1"/>
    <col min="8706" max="8706" width="6.42578125" style="3" customWidth="1"/>
    <col min="8707" max="8707" width="1.7109375" style="3" customWidth="1"/>
    <col min="8708" max="8708" width="2.85546875" style="3" customWidth="1"/>
    <col min="8709" max="8709" width="23.7109375" style="3" customWidth="1"/>
    <col min="8710" max="8710" width="11.85546875" style="3" customWidth="1"/>
    <col min="8711" max="8711" width="11" style="3" customWidth="1"/>
    <col min="8712" max="8712" width="12" style="3" customWidth="1"/>
    <col min="8713" max="8714" width="11.7109375" style="3" customWidth="1"/>
    <col min="8715" max="8715" width="3.7109375" style="3" customWidth="1"/>
    <col min="8716" max="8716" width="16.42578125" style="3" customWidth="1"/>
    <col min="8717" max="8717" width="12.7109375" style="3" customWidth="1"/>
    <col min="8718" max="8718" width="19.85546875" style="3" customWidth="1"/>
    <col min="8719" max="8719" width="12.5703125" style="3" customWidth="1"/>
    <col min="8720" max="8960" width="9.140625" style="3"/>
    <col min="8961" max="8961" width="7" style="3" customWidth="1"/>
    <col min="8962" max="8962" width="6.42578125" style="3" customWidth="1"/>
    <col min="8963" max="8963" width="1.7109375" style="3" customWidth="1"/>
    <col min="8964" max="8964" width="2.85546875" style="3" customWidth="1"/>
    <col min="8965" max="8965" width="23.7109375" style="3" customWidth="1"/>
    <col min="8966" max="8966" width="11.85546875" style="3" customWidth="1"/>
    <col min="8967" max="8967" width="11" style="3" customWidth="1"/>
    <col min="8968" max="8968" width="12" style="3" customWidth="1"/>
    <col min="8969" max="8970" width="11.7109375" style="3" customWidth="1"/>
    <col min="8971" max="8971" width="3.7109375" style="3" customWidth="1"/>
    <col min="8972" max="8972" width="16.42578125" style="3" customWidth="1"/>
    <col min="8973" max="8973" width="12.7109375" style="3" customWidth="1"/>
    <col min="8974" max="8974" width="19.85546875" style="3" customWidth="1"/>
    <col min="8975" max="8975" width="12.5703125" style="3" customWidth="1"/>
    <col min="8976" max="9216" width="9.140625" style="3"/>
    <col min="9217" max="9217" width="7" style="3" customWidth="1"/>
    <col min="9218" max="9218" width="6.42578125" style="3" customWidth="1"/>
    <col min="9219" max="9219" width="1.7109375" style="3" customWidth="1"/>
    <col min="9220" max="9220" width="2.85546875" style="3" customWidth="1"/>
    <col min="9221" max="9221" width="23.7109375" style="3" customWidth="1"/>
    <col min="9222" max="9222" width="11.85546875" style="3" customWidth="1"/>
    <col min="9223" max="9223" width="11" style="3" customWidth="1"/>
    <col min="9224" max="9224" width="12" style="3" customWidth="1"/>
    <col min="9225" max="9226" width="11.7109375" style="3" customWidth="1"/>
    <col min="9227" max="9227" width="3.7109375" style="3" customWidth="1"/>
    <col min="9228" max="9228" width="16.42578125" style="3" customWidth="1"/>
    <col min="9229" max="9229" width="12.7109375" style="3" customWidth="1"/>
    <col min="9230" max="9230" width="19.85546875" style="3" customWidth="1"/>
    <col min="9231" max="9231" width="12.5703125" style="3" customWidth="1"/>
    <col min="9232" max="9472" width="9.140625" style="3"/>
    <col min="9473" max="9473" width="7" style="3" customWidth="1"/>
    <col min="9474" max="9474" width="6.42578125" style="3" customWidth="1"/>
    <col min="9475" max="9475" width="1.7109375" style="3" customWidth="1"/>
    <col min="9476" max="9476" width="2.85546875" style="3" customWidth="1"/>
    <col min="9477" max="9477" width="23.7109375" style="3" customWidth="1"/>
    <col min="9478" max="9478" width="11.85546875" style="3" customWidth="1"/>
    <col min="9479" max="9479" width="11" style="3" customWidth="1"/>
    <col min="9480" max="9480" width="12" style="3" customWidth="1"/>
    <col min="9481" max="9482" width="11.7109375" style="3" customWidth="1"/>
    <col min="9483" max="9483" width="3.7109375" style="3" customWidth="1"/>
    <col min="9484" max="9484" width="16.42578125" style="3" customWidth="1"/>
    <col min="9485" max="9485" width="12.7109375" style="3" customWidth="1"/>
    <col min="9486" max="9486" width="19.85546875" style="3" customWidth="1"/>
    <col min="9487" max="9487" width="12.5703125" style="3" customWidth="1"/>
    <col min="9488" max="9728" width="9.140625" style="3"/>
    <col min="9729" max="9729" width="7" style="3" customWidth="1"/>
    <col min="9730" max="9730" width="6.42578125" style="3" customWidth="1"/>
    <col min="9731" max="9731" width="1.7109375" style="3" customWidth="1"/>
    <col min="9732" max="9732" width="2.85546875" style="3" customWidth="1"/>
    <col min="9733" max="9733" width="23.7109375" style="3" customWidth="1"/>
    <col min="9734" max="9734" width="11.85546875" style="3" customWidth="1"/>
    <col min="9735" max="9735" width="11" style="3" customWidth="1"/>
    <col min="9736" max="9736" width="12" style="3" customWidth="1"/>
    <col min="9737" max="9738" width="11.7109375" style="3" customWidth="1"/>
    <col min="9739" max="9739" width="3.7109375" style="3" customWidth="1"/>
    <col min="9740" max="9740" width="16.42578125" style="3" customWidth="1"/>
    <col min="9741" max="9741" width="12.7109375" style="3" customWidth="1"/>
    <col min="9742" max="9742" width="19.85546875" style="3" customWidth="1"/>
    <col min="9743" max="9743" width="12.5703125" style="3" customWidth="1"/>
    <col min="9744" max="9984" width="9.140625" style="3"/>
    <col min="9985" max="9985" width="7" style="3" customWidth="1"/>
    <col min="9986" max="9986" width="6.42578125" style="3" customWidth="1"/>
    <col min="9987" max="9987" width="1.7109375" style="3" customWidth="1"/>
    <col min="9988" max="9988" width="2.85546875" style="3" customWidth="1"/>
    <col min="9989" max="9989" width="23.7109375" style="3" customWidth="1"/>
    <col min="9990" max="9990" width="11.85546875" style="3" customWidth="1"/>
    <col min="9991" max="9991" width="11" style="3" customWidth="1"/>
    <col min="9992" max="9992" width="12" style="3" customWidth="1"/>
    <col min="9993" max="9994" width="11.7109375" style="3" customWidth="1"/>
    <col min="9995" max="9995" width="3.7109375" style="3" customWidth="1"/>
    <col min="9996" max="9996" width="16.42578125" style="3" customWidth="1"/>
    <col min="9997" max="9997" width="12.7109375" style="3" customWidth="1"/>
    <col min="9998" max="9998" width="19.85546875" style="3" customWidth="1"/>
    <col min="9999" max="9999" width="12.5703125" style="3" customWidth="1"/>
    <col min="10000" max="10240" width="9.140625" style="3"/>
    <col min="10241" max="10241" width="7" style="3" customWidth="1"/>
    <col min="10242" max="10242" width="6.42578125" style="3" customWidth="1"/>
    <col min="10243" max="10243" width="1.7109375" style="3" customWidth="1"/>
    <col min="10244" max="10244" width="2.85546875" style="3" customWidth="1"/>
    <col min="10245" max="10245" width="23.7109375" style="3" customWidth="1"/>
    <col min="10246" max="10246" width="11.85546875" style="3" customWidth="1"/>
    <col min="10247" max="10247" width="11" style="3" customWidth="1"/>
    <col min="10248" max="10248" width="12" style="3" customWidth="1"/>
    <col min="10249" max="10250" width="11.7109375" style="3" customWidth="1"/>
    <col min="10251" max="10251" width="3.7109375" style="3" customWidth="1"/>
    <col min="10252" max="10252" width="16.42578125" style="3" customWidth="1"/>
    <col min="10253" max="10253" width="12.7109375" style="3" customWidth="1"/>
    <col min="10254" max="10254" width="19.85546875" style="3" customWidth="1"/>
    <col min="10255" max="10255" width="12.5703125" style="3" customWidth="1"/>
    <col min="10256" max="10496" width="9.140625" style="3"/>
    <col min="10497" max="10497" width="7" style="3" customWidth="1"/>
    <col min="10498" max="10498" width="6.42578125" style="3" customWidth="1"/>
    <col min="10499" max="10499" width="1.7109375" style="3" customWidth="1"/>
    <col min="10500" max="10500" width="2.85546875" style="3" customWidth="1"/>
    <col min="10501" max="10501" width="23.7109375" style="3" customWidth="1"/>
    <col min="10502" max="10502" width="11.85546875" style="3" customWidth="1"/>
    <col min="10503" max="10503" width="11" style="3" customWidth="1"/>
    <col min="10504" max="10504" width="12" style="3" customWidth="1"/>
    <col min="10505" max="10506" width="11.7109375" style="3" customWidth="1"/>
    <col min="10507" max="10507" width="3.7109375" style="3" customWidth="1"/>
    <col min="10508" max="10508" width="16.42578125" style="3" customWidth="1"/>
    <col min="10509" max="10509" width="12.7109375" style="3" customWidth="1"/>
    <col min="10510" max="10510" width="19.85546875" style="3" customWidth="1"/>
    <col min="10511" max="10511" width="12.5703125" style="3" customWidth="1"/>
    <col min="10512" max="10752" width="9.140625" style="3"/>
    <col min="10753" max="10753" width="7" style="3" customWidth="1"/>
    <col min="10754" max="10754" width="6.42578125" style="3" customWidth="1"/>
    <col min="10755" max="10755" width="1.7109375" style="3" customWidth="1"/>
    <col min="10756" max="10756" width="2.85546875" style="3" customWidth="1"/>
    <col min="10757" max="10757" width="23.7109375" style="3" customWidth="1"/>
    <col min="10758" max="10758" width="11.85546875" style="3" customWidth="1"/>
    <col min="10759" max="10759" width="11" style="3" customWidth="1"/>
    <col min="10760" max="10760" width="12" style="3" customWidth="1"/>
    <col min="10761" max="10762" width="11.7109375" style="3" customWidth="1"/>
    <col min="10763" max="10763" width="3.7109375" style="3" customWidth="1"/>
    <col min="10764" max="10764" width="16.42578125" style="3" customWidth="1"/>
    <col min="10765" max="10765" width="12.7109375" style="3" customWidth="1"/>
    <col min="10766" max="10766" width="19.85546875" style="3" customWidth="1"/>
    <col min="10767" max="10767" width="12.5703125" style="3" customWidth="1"/>
    <col min="10768" max="11008" width="9.140625" style="3"/>
    <col min="11009" max="11009" width="7" style="3" customWidth="1"/>
    <col min="11010" max="11010" width="6.42578125" style="3" customWidth="1"/>
    <col min="11011" max="11011" width="1.7109375" style="3" customWidth="1"/>
    <col min="11012" max="11012" width="2.85546875" style="3" customWidth="1"/>
    <col min="11013" max="11013" width="23.7109375" style="3" customWidth="1"/>
    <col min="11014" max="11014" width="11.85546875" style="3" customWidth="1"/>
    <col min="11015" max="11015" width="11" style="3" customWidth="1"/>
    <col min="11016" max="11016" width="12" style="3" customWidth="1"/>
    <col min="11017" max="11018" width="11.7109375" style="3" customWidth="1"/>
    <col min="11019" max="11019" width="3.7109375" style="3" customWidth="1"/>
    <col min="11020" max="11020" width="16.42578125" style="3" customWidth="1"/>
    <col min="11021" max="11021" width="12.7109375" style="3" customWidth="1"/>
    <col min="11022" max="11022" width="19.85546875" style="3" customWidth="1"/>
    <col min="11023" max="11023" width="12.5703125" style="3" customWidth="1"/>
    <col min="11024" max="11264" width="9.140625" style="3"/>
    <col min="11265" max="11265" width="7" style="3" customWidth="1"/>
    <col min="11266" max="11266" width="6.42578125" style="3" customWidth="1"/>
    <col min="11267" max="11267" width="1.7109375" style="3" customWidth="1"/>
    <col min="11268" max="11268" width="2.85546875" style="3" customWidth="1"/>
    <col min="11269" max="11269" width="23.7109375" style="3" customWidth="1"/>
    <col min="11270" max="11270" width="11.85546875" style="3" customWidth="1"/>
    <col min="11271" max="11271" width="11" style="3" customWidth="1"/>
    <col min="11272" max="11272" width="12" style="3" customWidth="1"/>
    <col min="11273" max="11274" width="11.7109375" style="3" customWidth="1"/>
    <col min="11275" max="11275" width="3.7109375" style="3" customWidth="1"/>
    <col min="11276" max="11276" width="16.42578125" style="3" customWidth="1"/>
    <col min="11277" max="11277" width="12.7109375" style="3" customWidth="1"/>
    <col min="11278" max="11278" width="19.85546875" style="3" customWidth="1"/>
    <col min="11279" max="11279" width="12.5703125" style="3" customWidth="1"/>
    <col min="11280" max="11520" width="9.140625" style="3"/>
    <col min="11521" max="11521" width="7" style="3" customWidth="1"/>
    <col min="11522" max="11522" width="6.42578125" style="3" customWidth="1"/>
    <col min="11523" max="11523" width="1.7109375" style="3" customWidth="1"/>
    <col min="11524" max="11524" width="2.85546875" style="3" customWidth="1"/>
    <col min="11525" max="11525" width="23.7109375" style="3" customWidth="1"/>
    <col min="11526" max="11526" width="11.85546875" style="3" customWidth="1"/>
    <col min="11527" max="11527" width="11" style="3" customWidth="1"/>
    <col min="11528" max="11528" width="12" style="3" customWidth="1"/>
    <col min="11529" max="11530" width="11.7109375" style="3" customWidth="1"/>
    <col min="11531" max="11531" width="3.7109375" style="3" customWidth="1"/>
    <col min="11532" max="11532" width="16.42578125" style="3" customWidth="1"/>
    <col min="11533" max="11533" width="12.7109375" style="3" customWidth="1"/>
    <col min="11534" max="11534" width="19.85546875" style="3" customWidth="1"/>
    <col min="11535" max="11535" width="12.5703125" style="3" customWidth="1"/>
    <col min="11536" max="11776" width="9.140625" style="3"/>
    <col min="11777" max="11777" width="7" style="3" customWidth="1"/>
    <col min="11778" max="11778" width="6.42578125" style="3" customWidth="1"/>
    <col min="11779" max="11779" width="1.7109375" style="3" customWidth="1"/>
    <col min="11780" max="11780" width="2.85546875" style="3" customWidth="1"/>
    <col min="11781" max="11781" width="23.7109375" style="3" customWidth="1"/>
    <col min="11782" max="11782" width="11.85546875" style="3" customWidth="1"/>
    <col min="11783" max="11783" width="11" style="3" customWidth="1"/>
    <col min="11784" max="11784" width="12" style="3" customWidth="1"/>
    <col min="11785" max="11786" width="11.7109375" style="3" customWidth="1"/>
    <col min="11787" max="11787" width="3.7109375" style="3" customWidth="1"/>
    <col min="11788" max="11788" width="16.42578125" style="3" customWidth="1"/>
    <col min="11789" max="11789" width="12.7109375" style="3" customWidth="1"/>
    <col min="11790" max="11790" width="19.85546875" style="3" customWidth="1"/>
    <col min="11791" max="11791" width="12.5703125" style="3" customWidth="1"/>
    <col min="11792" max="12032" width="9.140625" style="3"/>
    <col min="12033" max="12033" width="7" style="3" customWidth="1"/>
    <col min="12034" max="12034" width="6.42578125" style="3" customWidth="1"/>
    <col min="12035" max="12035" width="1.7109375" style="3" customWidth="1"/>
    <col min="12036" max="12036" width="2.85546875" style="3" customWidth="1"/>
    <col min="12037" max="12037" width="23.7109375" style="3" customWidth="1"/>
    <col min="12038" max="12038" width="11.85546875" style="3" customWidth="1"/>
    <col min="12039" max="12039" width="11" style="3" customWidth="1"/>
    <col min="12040" max="12040" width="12" style="3" customWidth="1"/>
    <col min="12041" max="12042" width="11.7109375" style="3" customWidth="1"/>
    <col min="12043" max="12043" width="3.7109375" style="3" customWidth="1"/>
    <col min="12044" max="12044" width="16.42578125" style="3" customWidth="1"/>
    <col min="12045" max="12045" width="12.7109375" style="3" customWidth="1"/>
    <col min="12046" max="12046" width="19.85546875" style="3" customWidth="1"/>
    <col min="12047" max="12047" width="12.5703125" style="3" customWidth="1"/>
    <col min="12048" max="12288" width="9.140625" style="3"/>
    <col min="12289" max="12289" width="7" style="3" customWidth="1"/>
    <col min="12290" max="12290" width="6.42578125" style="3" customWidth="1"/>
    <col min="12291" max="12291" width="1.7109375" style="3" customWidth="1"/>
    <col min="12292" max="12292" width="2.85546875" style="3" customWidth="1"/>
    <col min="12293" max="12293" width="23.7109375" style="3" customWidth="1"/>
    <col min="12294" max="12294" width="11.85546875" style="3" customWidth="1"/>
    <col min="12295" max="12295" width="11" style="3" customWidth="1"/>
    <col min="12296" max="12296" width="12" style="3" customWidth="1"/>
    <col min="12297" max="12298" width="11.7109375" style="3" customWidth="1"/>
    <col min="12299" max="12299" width="3.7109375" style="3" customWidth="1"/>
    <col min="12300" max="12300" width="16.42578125" style="3" customWidth="1"/>
    <col min="12301" max="12301" width="12.7109375" style="3" customWidth="1"/>
    <col min="12302" max="12302" width="19.85546875" style="3" customWidth="1"/>
    <col min="12303" max="12303" width="12.5703125" style="3" customWidth="1"/>
    <col min="12304" max="12544" width="9.140625" style="3"/>
    <col min="12545" max="12545" width="7" style="3" customWidth="1"/>
    <col min="12546" max="12546" width="6.42578125" style="3" customWidth="1"/>
    <col min="12547" max="12547" width="1.7109375" style="3" customWidth="1"/>
    <col min="12548" max="12548" width="2.85546875" style="3" customWidth="1"/>
    <col min="12549" max="12549" width="23.7109375" style="3" customWidth="1"/>
    <col min="12550" max="12550" width="11.85546875" style="3" customWidth="1"/>
    <col min="12551" max="12551" width="11" style="3" customWidth="1"/>
    <col min="12552" max="12552" width="12" style="3" customWidth="1"/>
    <col min="12553" max="12554" width="11.7109375" style="3" customWidth="1"/>
    <col min="12555" max="12555" width="3.7109375" style="3" customWidth="1"/>
    <col min="12556" max="12556" width="16.42578125" style="3" customWidth="1"/>
    <col min="12557" max="12557" width="12.7109375" style="3" customWidth="1"/>
    <col min="12558" max="12558" width="19.85546875" style="3" customWidth="1"/>
    <col min="12559" max="12559" width="12.5703125" style="3" customWidth="1"/>
    <col min="12560" max="12800" width="9.140625" style="3"/>
    <col min="12801" max="12801" width="7" style="3" customWidth="1"/>
    <col min="12802" max="12802" width="6.42578125" style="3" customWidth="1"/>
    <col min="12803" max="12803" width="1.7109375" style="3" customWidth="1"/>
    <col min="12804" max="12804" width="2.85546875" style="3" customWidth="1"/>
    <col min="12805" max="12805" width="23.7109375" style="3" customWidth="1"/>
    <col min="12806" max="12806" width="11.85546875" style="3" customWidth="1"/>
    <col min="12807" max="12807" width="11" style="3" customWidth="1"/>
    <col min="12808" max="12808" width="12" style="3" customWidth="1"/>
    <col min="12809" max="12810" width="11.7109375" style="3" customWidth="1"/>
    <col min="12811" max="12811" width="3.7109375" style="3" customWidth="1"/>
    <col min="12812" max="12812" width="16.42578125" style="3" customWidth="1"/>
    <col min="12813" max="12813" width="12.7109375" style="3" customWidth="1"/>
    <col min="12814" max="12814" width="19.85546875" style="3" customWidth="1"/>
    <col min="12815" max="12815" width="12.5703125" style="3" customWidth="1"/>
    <col min="12816" max="13056" width="9.140625" style="3"/>
    <col min="13057" max="13057" width="7" style="3" customWidth="1"/>
    <col min="13058" max="13058" width="6.42578125" style="3" customWidth="1"/>
    <col min="13059" max="13059" width="1.7109375" style="3" customWidth="1"/>
    <col min="13060" max="13060" width="2.85546875" style="3" customWidth="1"/>
    <col min="13061" max="13061" width="23.7109375" style="3" customWidth="1"/>
    <col min="13062" max="13062" width="11.85546875" style="3" customWidth="1"/>
    <col min="13063" max="13063" width="11" style="3" customWidth="1"/>
    <col min="13064" max="13064" width="12" style="3" customWidth="1"/>
    <col min="13065" max="13066" width="11.7109375" style="3" customWidth="1"/>
    <col min="13067" max="13067" width="3.7109375" style="3" customWidth="1"/>
    <col min="13068" max="13068" width="16.42578125" style="3" customWidth="1"/>
    <col min="13069" max="13069" width="12.7109375" style="3" customWidth="1"/>
    <col min="13070" max="13070" width="19.85546875" style="3" customWidth="1"/>
    <col min="13071" max="13071" width="12.5703125" style="3" customWidth="1"/>
    <col min="13072" max="13312" width="9.140625" style="3"/>
    <col min="13313" max="13313" width="7" style="3" customWidth="1"/>
    <col min="13314" max="13314" width="6.42578125" style="3" customWidth="1"/>
    <col min="13315" max="13315" width="1.7109375" style="3" customWidth="1"/>
    <col min="13316" max="13316" width="2.85546875" style="3" customWidth="1"/>
    <col min="13317" max="13317" width="23.7109375" style="3" customWidth="1"/>
    <col min="13318" max="13318" width="11.85546875" style="3" customWidth="1"/>
    <col min="13319" max="13319" width="11" style="3" customWidth="1"/>
    <col min="13320" max="13320" width="12" style="3" customWidth="1"/>
    <col min="13321" max="13322" width="11.7109375" style="3" customWidth="1"/>
    <col min="13323" max="13323" width="3.7109375" style="3" customWidth="1"/>
    <col min="13324" max="13324" width="16.42578125" style="3" customWidth="1"/>
    <col min="13325" max="13325" width="12.7109375" style="3" customWidth="1"/>
    <col min="13326" max="13326" width="19.85546875" style="3" customWidth="1"/>
    <col min="13327" max="13327" width="12.5703125" style="3" customWidth="1"/>
    <col min="13328" max="13568" width="9.140625" style="3"/>
    <col min="13569" max="13569" width="7" style="3" customWidth="1"/>
    <col min="13570" max="13570" width="6.42578125" style="3" customWidth="1"/>
    <col min="13571" max="13571" width="1.7109375" style="3" customWidth="1"/>
    <col min="13572" max="13572" width="2.85546875" style="3" customWidth="1"/>
    <col min="13573" max="13573" width="23.7109375" style="3" customWidth="1"/>
    <col min="13574" max="13574" width="11.85546875" style="3" customWidth="1"/>
    <col min="13575" max="13575" width="11" style="3" customWidth="1"/>
    <col min="13576" max="13576" width="12" style="3" customWidth="1"/>
    <col min="13577" max="13578" width="11.7109375" style="3" customWidth="1"/>
    <col min="13579" max="13579" width="3.7109375" style="3" customWidth="1"/>
    <col min="13580" max="13580" width="16.42578125" style="3" customWidth="1"/>
    <col min="13581" max="13581" width="12.7109375" style="3" customWidth="1"/>
    <col min="13582" max="13582" width="19.85546875" style="3" customWidth="1"/>
    <col min="13583" max="13583" width="12.5703125" style="3" customWidth="1"/>
    <col min="13584" max="13824" width="9.140625" style="3"/>
    <col min="13825" max="13825" width="7" style="3" customWidth="1"/>
    <col min="13826" max="13826" width="6.42578125" style="3" customWidth="1"/>
    <col min="13827" max="13827" width="1.7109375" style="3" customWidth="1"/>
    <col min="13828" max="13828" width="2.85546875" style="3" customWidth="1"/>
    <col min="13829" max="13829" width="23.7109375" style="3" customWidth="1"/>
    <col min="13830" max="13830" width="11.85546875" style="3" customWidth="1"/>
    <col min="13831" max="13831" width="11" style="3" customWidth="1"/>
    <col min="13832" max="13832" width="12" style="3" customWidth="1"/>
    <col min="13833" max="13834" width="11.7109375" style="3" customWidth="1"/>
    <col min="13835" max="13835" width="3.7109375" style="3" customWidth="1"/>
    <col min="13836" max="13836" width="16.42578125" style="3" customWidth="1"/>
    <col min="13837" max="13837" width="12.7109375" style="3" customWidth="1"/>
    <col min="13838" max="13838" width="19.85546875" style="3" customWidth="1"/>
    <col min="13839" max="13839" width="12.5703125" style="3" customWidth="1"/>
    <col min="13840" max="14080" width="9.140625" style="3"/>
    <col min="14081" max="14081" width="7" style="3" customWidth="1"/>
    <col min="14082" max="14082" width="6.42578125" style="3" customWidth="1"/>
    <col min="14083" max="14083" width="1.7109375" style="3" customWidth="1"/>
    <col min="14084" max="14084" width="2.85546875" style="3" customWidth="1"/>
    <col min="14085" max="14085" width="23.7109375" style="3" customWidth="1"/>
    <col min="14086" max="14086" width="11.85546875" style="3" customWidth="1"/>
    <col min="14087" max="14087" width="11" style="3" customWidth="1"/>
    <col min="14088" max="14088" width="12" style="3" customWidth="1"/>
    <col min="14089" max="14090" width="11.7109375" style="3" customWidth="1"/>
    <col min="14091" max="14091" width="3.7109375" style="3" customWidth="1"/>
    <col min="14092" max="14092" width="16.42578125" style="3" customWidth="1"/>
    <col min="14093" max="14093" width="12.7109375" style="3" customWidth="1"/>
    <col min="14094" max="14094" width="19.85546875" style="3" customWidth="1"/>
    <col min="14095" max="14095" width="12.5703125" style="3" customWidth="1"/>
    <col min="14096" max="14336" width="9.140625" style="3"/>
    <col min="14337" max="14337" width="7" style="3" customWidth="1"/>
    <col min="14338" max="14338" width="6.42578125" style="3" customWidth="1"/>
    <col min="14339" max="14339" width="1.7109375" style="3" customWidth="1"/>
    <col min="14340" max="14340" width="2.85546875" style="3" customWidth="1"/>
    <col min="14341" max="14341" width="23.7109375" style="3" customWidth="1"/>
    <col min="14342" max="14342" width="11.85546875" style="3" customWidth="1"/>
    <col min="14343" max="14343" width="11" style="3" customWidth="1"/>
    <col min="14344" max="14344" width="12" style="3" customWidth="1"/>
    <col min="14345" max="14346" width="11.7109375" style="3" customWidth="1"/>
    <col min="14347" max="14347" width="3.7109375" style="3" customWidth="1"/>
    <col min="14348" max="14348" width="16.42578125" style="3" customWidth="1"/>
    <col min="14349" max="14349" width="12.7109375" style="3" customWidth="1"/>
    <col min="14350" max="14350" width="19.85546875" style="3" customWidth="1"/>
    <col min="14351" max="14351" width="12.5703125" style="3" customWidth="1"/>
    <col min="14352" max="14592" width="9.140625" style="3"/>
    <col min="14593" max="14593" width="7" style="3" customWidth="1"/>
    <col min="14594" max="14594" width="6.42578125" style="3" customWidth="1"/>
    <col min="14595" max="14595" width="1.7109375" style="3" customWidth="1"/>
    <col min="14596" max="14596" width="2.85546875" style="3" customWidth="1"/>
    <col min="14597" max="14597" width="23.7109375" style="3" customWidth="1"/>
    <col min="14598" max="14598" width="11.85546875" style="3" customWidth="1"/>
    <col min="14599" max="14599" width="11" style="3" customWidth="1"/>
    <col min="14600" max="14600" width="12" style="3" customWidth="1"/>
    <col min="14601" max="14602" width="11.7109375" style="3" customWidth="1"/>
    <col min="14603" max="14603" width="3.7109375" style="3" customWidth="1"/>
    <col min="14604" max="14604" width="16.42578125" style="3" customWidth="1"/>
    <col min="14605" max="14605" width="12.7109375" style="3" customWidth="1"/>
    <col min="14606" max="14606" width="19.85546875" style="3" customWidth="1"/>
    <col min="14607" max="14607" width="12.5703125" style="3" customWidth="1"/>
    <col min="14608" max="14848" width="9.140625" style="3"/>
    <col min="14849" max="14849" width="7" style="3" customWidth="1"/>
    <col min="14850" max="14850" width="6.42578125" style="3" customWidth="1"/>
    <col min="14851" max="14851" width="1.7109375" style="3" customWidth="1"/>
    <col min="14852" max="14852" width="2.85546875" style="3" customWidth="1"/>
    <col min="14853" max="14853" width="23.7109375" style="3" customWidth="1"/>
    <col min="14854" max="14854" width="11.85546875" style="3" customWidth="1"/>
    <col min="14855" max="14855" width="11" style="3" customWidth="1"/>
    <col min="14856" max="14856" width="12" style="3" customWidth="1"/>
    <col min="14857" max="14858" width="11.7109375" style="3" customWidth="1"/>
    <col min="14859" max="14859" width="3.7109375" style="3" customWidth="1"/>
    <col min="14860" max="14860" width="16.42578125" style="3" customWidth="1"/>
    <col min="14861" max="14861" width="12.7109375" style="3" customWidth="1"/>
    <col min="14862" max="14862" width="19.85546875" style="3" customWidth="1"/>
    <col min="14863" max="14863" width="12.5703125" style="3" customWidth="1"/>
    <col min="14864" max="15104" width="9.140625" style="3"/>
    <col min="15105" max="15105" width="7" style="3" customWidth="1"/>
    <col min="15106" max="15106" width="6.42578125" style="3" customWidth="1"/>
    <col min="15107" max="15107" width="1.7109375" style="3" customWidth="1"/>
    <col min="15108" max="15108" width="2.85546875" style="3" customWidth="1"/>
    <col min="15109" max="15109" width="23.7109375" style="3" customWidth="1"/>
    <col min="15110" max="15110" width="11.85546875" style="3" customWidth="1"/>
    <col min="15111" max="15111" width="11" style="3" customWidth="1"/>
    <col min="15112" max="15112" width="12" style="3" customWidth="1"/>
    <col min="15113" max="15114" width="11.7109375" style="3" customWidth="1"/>
    <col min="15115" max="15115" width="3.7109375" style="3" customWidth="1"/>
    <col min="15116" max="15116" width="16.42578125" style="3" customWidth="1"/>
    <col min="15117" max="15117" width="12.7109375" style="3" customWidth="1"/>
    <col min="15118" max="15118" width="19.85546875" style="3" customWidth="1"/>
    <col min="15119" max="15119" width="12.5703125" style="3" customWidth="1"/>
    <col min="15120" max="15360" width="9.140625" style="3"/>
    <col min="15361" max="15361" width="7" style="3" customWidth="1"/>
    <col min="15362" max="15362" width="6.42578125" style="3" customWidth="1"/>
    <col min="15363" max="15363" width="1.7109375" style="3" customWidth="1"/>
    <col min="15364" max="15364" width="2.85546875" style="3" customWidth="1"/>
    <col min="15365" max="15365" width="23.7109375" style="3" customWidth="1"/>
    <col min="15366" max="15366" width="11.85546875" style="3" customWidth="1"/>
    <col min="15367" max="15367" width="11" style="3" customWidth="1"/>
    <col min="15368" max="15368" width="12" style="3" customWidth="1"/>
    <col min="15369" max="15370" width="11.7109375" style="3" customWidth="1"/>
    <col min="15371" max="15371" width="3.7109375" style="3" customWidth="1"/>
    <col min="15372" max="15372" width="16.42578125" style="3" customWidth="1"/>
    <col min="15373" max="15373" width="12.7109375" style="3" customWidth="1"/>
    <col min="15374" max="15374" width="19.85546875" style="3" customWidth="1"/>
    <col min="15375" max="15375" width="12.5703125" style="3" customWidth="1"/>
    <col min="15376" max="15616" width="9.140625" style="3"/>
    <col min="15617" max="15617" width="7" style="3" customWidth="1"/>
    <col min="15618" max="15618" width="6.42578125" style="3" customWidth="1"/>
    <col min="15619" max="15619" width="1.7109375" style="3" customWidth="1"/>
    <col min="15620" max="15620" width="2.85546875" style="3" customWidth="1"/>
    <col min="15621" max="15621" width="23.7109375" style="3" customWidth="1"/>
    <col min="15622" max="15622" width="11.85546875" style="3" customWidth="1"/>
    <col min="15623" max="15623" width="11" style="3" customWidth="1"/>
    <col min="15624" max="15624" width="12" style="3" customWidth="1"/>
    <col min="15625" max="15626" width="11.7109375" style="3" customWidth="1"/>
    <col min="15627" max="15627" width="3.7109375" style="3" customWidth="1"/>
    <col min="15628" max="15628" width="16.42578125" style="3" customWidth="1"/>
    <col min="15629" max="15629" width="12.7109375" style="3" customWidth="1"/>
    <col min="15630" max="15630" width="19.85546875" style="3" customWidth="1"/>
    <col min="15631" max="15631" width="12.5703125" style="3" customWidth="1"/>
    <col min="15632" max="15872" width="9.140625" style="3"/>
    <col min="15873" max="15873" width="7" style="3" customWidth="1"/>
    <col min="15874" max="15874" width="6.42578125" style="3" customWidth="1"/>
    <col min="15875" max="15875" width="1.7109375" style="3" customWidth="1"/>
    <col min="15876" max="15876" width="2.85546875" style="3" customWidth="1"/>
    <col min="15877" max="15877" width="23.7109375" style="3" customWidth="1"/>
    <col min="15878" max="15878" width="11.85546875" style="3" customWidth="1"/>
    <col min="15879" max="15879" width="11" style="3" customWidth="1"/>
    <col min="15880" max="15880" width="12" style="3" customWidth="1"/>
    <col min="15881" max="15882" width="11.7109375" style="3" customWidth="1"/>
    <col min="15883" max="15883" width="3.7109375" style="3" customWidth="1"/>
    <col min="15884" max="15884" width="16.42578125" style="3" customWidth="1"/>
    <col min="15885" max="15885" width="12.7109375" style="3" customWidth="1"/>
    <col min="15886" max="15886" width="19.85546875" style="3" customWidth="1"/>
    <col min="15887" max="15887" width="12.5703125" style="3" customWidth="1"/>
    <col min="15888" max="16128" width="9.140625" style="3"/>
    <col min="16129" max="16129" width="7" style="3" customWidth="1"/>
    <col min="16130" max="16130" width="6.42578125" style="3" customWidth="1"/>
    <col min="16131" max="16131" width="1.7109375" style="3" customWidth="1"/>
    <col min="16132" max="16132" width="2.85546875" style="3" customWidth="1"/>
    <col min="16133" max="16133" width="23.7109375" style="3" customWidth="1"/>
    <col min="16134" max="16134" width="11.85546875" style="3" customWidth="1"/>
    <col min="16135" max="16135" width="11" style="3" customWidth="1"/>
    <col min="16136" max="16136" width="12" style="3" customWidth="1"/>
    <col min="16137" max="16138" width="11.7109375" style="3" customWidth="1"/>
    <col min="16139" max="16139" width="3.7109375" style="3" customWidth="1"/>
    <col min="16140" max="16140" width="16.42578125" style="3" customWidth="1"/>
    <col min="16141" max="16141" width="12.7109375" style="3" customWidth="1"/>
    <col min="16142" max="16142" width="19.85546875" style="3" customWidth="1"/>
    <col min="16143" max="16143" width="12.5703125" style="3" customWidth="1"/>
    <col min="16144" max="16384" width="9.140625" style="3"/>
  </cols>
  <sheetData>
    <row r="1" spans="1:22" ht="14.25" customHeight="1">
      <c r="A1" s="465" t="s">
        <v>401</v>
      </c>
      <c r="B1" s="466"/>
      <c r="C1" s="466"/>
      <c r="D1" s="466"/>
      <c r="E1" s="466"/>
      <c r="F1" s="466"/>
      <c r="G1" s="466"/>
      <c r="H1" s="466"/>
      <c r="I1" s="466"/>
      <c r="J1" s="467"/>
    </row>
    <row r="2" spans="1:22" ht="15" customHeight="1">
      <c r="A2" s="29"/>
      <c r="B2" s="55"/>
      <c r="C2" s="55"/>
      <c r="D2" s="55"/>
      <c r="E2" s="55"/>
      <c r="F2" s="55"/>
      <c r="G2" s="55"/>
      <c r="H2" s="55"/>
      <c r="I2" s="55"/>
      <c r="J2" s="56"/>
    </row>
    <row r="3" spans="1:22" ht="19.5" customHeight="1">
      <c r="A3" s="512" t="s">
        <v>402</v>
      </c>
      <c r="B3" s="513"/>
      <c r="C3" s="513"/>
      <c r="D3" s="513"/>
      <c r="E3" s="513"/>
      <c r="F3" s="513"/>
      <c r="G3" s="513"/>
      <c r="H3" s="513"/>
      <c r="I3" s="513"/>
      <c r="J3" s="514"/>
    </row>
    <row r="4" spans="1:22" ht="15" customHeight="1">
      <c r="A4" s="509" t="s">
        <v>403</v>
      </c>
      <c r="B4" s="510"/>
      <c r="C4" s="510"/>
      <c r="D4" s="510"/>
      <c r="E4" s="510"/>
      <c r="F4" s="510"/>
      <c r="G4" s="510"/>
      <c r="H4" s="510"/>
      <c r="I4" s="510"/>
      <c r="J4" s="511"/>
    </row>
    <row r="5" spans="1:22" ht="15" customHeight="1">
      <c r="A5" s="350"/>
      <c r="B5" s="351"/>
      <c r="C5" s="351"/>
      <c r="D5" s="351"/>
      <c r="E5" s="351"/>
      <c r="F5" s="351"/>
      <c r="G5" s="351"/>
      <c r="H5" s="351"/>
      <c r="I5" s="351"/>
      <c r="J5" s="352"/>
    </row>
    <row r="6" spans="1:22" ht="18.75" customHeight="1">
      <c r="A6" s="353" t="s">
        <v>404</v>
      </c>
      <c r="B6" s="354"/>
      <c r="C6" s="355"/>
      <c r="D6" s="356"/>
      <c r="E6" s="356"/>
      <c r="F6" s="356"/>
      <c r="G6" s="239"/>
      <c r="H6" s="239"/>
      <c r="I6" s="239"/>
      <c r="J6" s="9"/>
      <c r="L6" s="3"/>
      <c r="M6" s="55"/>
    </row>
    <row r="7" spans="1:22" ht="15" customHeight="1">
      <c r="A7" s="357"/>
      <c r="B7" s="358"/>
      <c r="C7" s="359"/>
      <c r="D7" s="239"/>
      <c r="E7" s="239"/>
      <c r="F7" s="239"/>
      <c r="G7" s="239"/>
      <c r="H7" s="239"/>
      <c r="I7" s="239"/>
      <c r="J7" s="9"/>
      <c r="L7" s="3"/>
      <c r="M7" s="55"/>
    </row>
    <row r="8" spans="1:22" ht="18" customHeight="1">
      <c r="A8" s="181" t="s">
        <v>405</v>
      </c>
      <c r="B8" s="181"/>
      <c r="C8" s="360"/>
      <c r="D8" s="360"/>
      <c r="E8" s="361"/>
      <c r="F8" s="18" t="s">
        <v>5</v>
      </c>
      <c r="G8" s="471" t="s">
        <v>6</v>
      </c>
      <c r="H8" s="472"/>
      <c r="I8" s="473"/>
      <c r="J8" s="15" t="s">
        <v>7</v>
      </c>
      <c r="L8" s="3"/>
      <c r="M8" s="55"/>
    </row>
    <row r="9" spans="1:22" ht="18" customHeight="1">
      <c r="A9" s="131" t="s">
        <v>406</v>
      </c>
      <c r="B9" s="131" t="s">
        <v>407</v>
      </c>
      <c r="C9" s="30"/>
      <c r="D9" s="30" t="s">
        <v>408</v>
      </c>
      <c r="E9" s="30"/>
      <c r="F9" s="125" t="s">
        <v>10</v>
      </c>
      <c r="G9" s="18" t="s">
        <v>11</v>
      </c>
      <c r="H9" s="18" t="s">
        <v>12</v>
      </c>
      <c r="I9" s="476" t="s">
        <v>13</v>
      </c>
      <c r="J9" s="19" t="s">
        <v>14</v>
      </c>
      <c r="L9" s="3"/>
      <c r="M9" s="55"/>
    </row>
    <row r="10" spans="1:22" ht="18" customHeight="1">
      <c r="A10" s="362"/>
      <c r="B10" s="362"/>
      <c r="C10" s="363"/>
      <c r="D10" s="363"/>
      <c r="E10" s="364"/>
      <c r="F10" s="139" t="s">
        <v>165</v>
      </c>
      <c r="G10" s="27" t="s">
        <v>10</v>
      </c>
      <c r="H10" s="27" t="s">
        <v>16</v>
      </c>
      <c r="I10" s="477"/>
      <c r="J10" s="28" t="s">
        <v>147</v>
      </c>
      <c r="L10" s="3"/>
      <c r="M10" s="55"/>
      <c r="N10" s="2"/>
      <c r="O10" s="3"/>
    </row>
    <row r="11" spans="1:22" ht="18" customHeight="1">
      <c r="A11" s="144">
        <v>1917</v>
      </c>
      <c r="B11" s="131" t="s">
        <v>409</v>
      </c>
      <c r="C11" s="61" t="s">
        <v>19</v>
      </c>
      <c r="D11" s="3" t="s">
        <v>410</v>
      </c>
      <c r="E11" s="108"/>
      <c r="F11" s="32">
        <v>1021249</v>
      </c>
      <c r="G11" s="32"/>
      <c r="H11" s="33">
        <v>300000</v>
      </c>
      <c r="I11" s="33">
        <v>300000</v>
      </c>
      <c r="J11" s="33">
        <v>300000</v>
      </c>
      <c r="K11" s="3" t="s">
        <v>411</v>
      </c>
      <c r="N11" s="3"/>
      <c r="O11" s="332"/>
      <c r="P11" s="224"/>
      <c r="Q11" s="332"/>
      <c r="R11" s="183"/>
      <c r="S11" s="179"/>
      <c r="T11" s="224"/>
      <c r="U11" s="224"/>
      <c r="V11" s="224"/>
    </row>
    <row r="12" spans="1:22" ht="18" customHeight="1">
      <c r="A12" s="365"/>
      <c r="B12" s="131" t="s">
        <v>412</v>
      </c>
      <c r="C12" s="61" t="s">
        <v>19</v>
      </c>
      <c r="D12" s="3" t="s">
        <v>413</v>
      </c>
      <c r="E12" s="108"/>
      <c r="F12" s="32">
        <v>376000</v>
      </c>
      <c r="G12" s="32"/>
      <c r="H12" s="33">
        <v>0</v>
      </c>
      <c r="I12" s="33"/>
      <c r="J12" s="33"/>
      <c r="K12" s="3" t="s">
        <v>411</v>
      </c>
      <c r="L12" s="3"/>
      <c r="M12" s="55"/>
      <c r="N12" s="2"/>
      <c r="O12" s="3"/>
    </row>
    <row r="13" spans="1:22" ht="18" customHeight="1">
      <c r="A13" s="365"/>
      <c r="B13" s="131"/>
      <c r="C13" s="34" t="s">
        <v>19</v>
      </c>
      <c r="D13" s="3" t="s">
        <v>414</v>
      </c>
      <c r="E13" s="3"/>
      <c r="F13" s="33">
        <v>1600000</v>
      </c>
      <c r="G13" s="2"/>
      <c r="H13" s="33">
        <v>0</v>
      </c>
      <c r="I13" s="32"/>
      <c r="J13" s="32"/>
    </row>
    <row r="14" spans="1:22" ht="18" customHeight="1">
      <c r="A14" s="365"/>
      <c r="B14" s="366"/>
      <c r="C14" s="191" t="s">
        <v>19</v>
      </c>
      <c r="D14" s="165" t="s">
        <v>415</v>
      </c>
      <c r="E14" s="367"/>
      <c r="F14" s="308">
        <v>1279900</v>
      </c>
      <c r="G14" s="308"/>
      <c r="H14" s="63">
        <v>0</v>
      </c>
      <c r="I14" s="63"/>
      <c r="J14" s="63"/>
      <c r="L14" s="3"/>
      <c r="M14" s="55"/>
      <c r="N14" s="2"/>
      <c r="O14" s="3"/>
    </row>
    <row r="15" spans="1:22" ht="16.5" customHeight="1">
      <c r="A15" s="368" t="s">
        <v>416</v>
      </c>
      <c r="B15" s="369" t="s">
        <v>417</v>
      </c>
      <c r="C15" s="61" t="s">
        <v>19</v>
      </c>
      <c r="D15" s="3" t="s">
        <v>418</v>
      </c>
      <c r="E15" s="108"/>
      <c r="F15" s="32">
        <v>565845</v>
      </c>
      <c r="G15" s="32"/>
      <c r="H15" s="33">
        <v>500000</v>
      </c>
      <c r="I15" s="33">
        <v>500000</v>
      </c>
      <c r="J15" s="33">
        <v>500000</v>
      </c>
      <c r="K15" s="3" t="s">
        <v>411</v>
      </c>
      <c r="L15" s="3"/>
      <c r="M15" s="55"/>
      <c r="N15" s="2"/>
      <c r="O15" s="3"/>
    </row>
    <row r="16" spans="1:22" ht="18" customHeight="1">
      <c r="A16" s="368"/>
      <c r="B16" s="122" t="s">
        <v>419</v>
      </c>
      <c r="C16" s="61" t="s">
        <v>19</v>
      </c>
      <c r="D16" s="3" t="s">
        <v>420</v>
      </c>
      <c r="E16" s="108"/>
      <c r="F16" s="32"/>
      <c r="G16" s="32"/>
      <c r="H16" s="33"/>
      <c r="I16" s="33"/>
      <c r="J16" s="33"/>
      <c r="L16" s="3"/>
      <c r="M16" s="55"/>
      <c r="N16" s="2"/>
      <c r="O16" s="3"/>
    </row>
    <row r="17" spans="1:22" ht="14.25" customHeight="1">
      <c r="A17" s="368" t="s">
        <v>421</v>
      </c>
      <c r="B17" s="122"/>
      <c r="C17" s="61"/>
      <c r="D17" s="3" t="s">
        <v>422</v>
      </c>
      <c r="E17" s="3"/>
      <c r="F17" s="33">
        <v>212580</v>
      </c>
      <c r="G17" s="33"/>
      <c r="H17" s="33">
        <v>500000</v>
      </c>
      <c r="I17" s="33">
        <v>500000</v>
      </c>
      <c r="J17" s="33">
        <v>500000</v>
      </c>
      <c r="L17" s="3"/>
      <c r="M17" s="55"/>
      <c r="N17" s="2"/>
      <c r="O17" s="3"/>
    </row>
    <row r="18" spans="1:22" ht="18" customHeight="1">
      <c r="A18" s="131">
        <v>6919</v>
      </c>
      <c r="B18" s="122"/>
      <c r="C18" s="61" t="s">
        <v>19</v>
      </c>
      <c r="D18" s="222" t="s">
        <v>423</v>
      </c>
      <c r="F18" s="258"/>
      <c r="G18" s="258"/>
      <c r="I18" s="33">
        <v>5000000</v>
      </c>
      <c r="J18" s="33">
        <v>8000000</v>
      </c>
      <c r="K18" s="3" t="s">
        <v>411</v>
      </c>
      <c r="L18" s="3"/>
      <c r="M18" s="55"/>
    </row>
    <row r="19" spans="1:22">
      <c r="A19" s="366"/>
      <c r="B19" s="370"/>
      <c r="C19" s="303" t="s">
        <v>19</v>
      </c>
      <c r="D19" s="165" t="s">
        <v>424</v>
      </c>
      <c r="E19" s="165"/>
      <c r="F19" s="63"/>
      <c r="G19" s="63"/>
      <c r="H19" s="371">
        <v>300000</v>
      </c>
      <c r="I19" s="63">
        <v>300000</v>
      </c>
      <c r="J19" s="63"/>
    </row>
    <row r="20" spans="1:22" ht="18" customHeight="1">
      <c r="A20" s="144" t="s">
        <v>425</v>
      </c>
      <c r="B20" s="131" t="s">
        <v>426</v>
      </c>
      <c r="C20" s="61" t="s">
        <v>19</v>
      </c>
      <c r="D20" s="3" t="s">
        <v>427</v>
      </c>
      <c r="E20" s="3"/>
      <c r="F20" s="33"/>
      <c r="G20" s="33"/>
      <c r="H20" s="32">
        <v>500000</v>
      </c>
      <c r="I20" s="33">
        <v>500000</v>
      </c>
      <c r="J20" s="33">
        <v>500000</v>
      </c>
      <c r="K20" s="3" t="s">
        <v>411</v>
      </c>
      <c r="N20" s="3"/>
      <c r="O20" s="332"/>
      <c r="P20" s="224"/>
      <c r="Q20" s="332"/>
      <c r="R20" s="183"/>
      <c r="S20" s="179"/>
      <c r="T20" s="224"/>
      <c r="U20" s="224"/>
      <c r="V20" s="224"/>
    </row>
    <row r="21" spans="1:22" ht="18" customHeight="1">
      <c r="A21" s="144" t="s">
        <v>428</v>
      </c>
      <c r="B21" s="158" t="s">
        <v>419</v>
      </c>
      <c r="C21" s="61" t="s">
        <v>19</v>
      </c>
      <c r="D21" s="3" t="s">
        <v>429</v>
      </c>
      <c r="E21" s="108"/>
      <c r="F21" s="32">
        <v>28350</v>
      </c>
      <c r="G21" s="32">
        <v>347900</v>
      </c>
      <c r="H21" s="33">
        <v>152100</v>
      </c>
      <c r="I21" s="33">
        <v>500000</v>
      </c>
      <c r="J21" s="33">
        <v>500000</v>
      </c>
      <c r="K21" s="3" t="s">
        <v>411</v>
      </c>
      <c r="N21" s="3"/>
      <c r="O21" s="332"/>
      <c r="P21" s="224"/>
      <c r="Q21" s="332"/>
      <c r="R21" s="183"/>
      <c r="S21" s="179"/>
      <c r="T21" s="224"/>
      <c r="U21" s="224"/>
      <c r="V21" s="224"/>
    </row>
    <row r="22" spans="1:22" ht="18" customHeight="1">
      <c r="A22" s="144" t="s">
        <v>430</v>
      </c>
      <c r="B22" s="195"/>
      <c r="C22" s="61" t="s">
        <v>19</v>
      </c>
      <c r="D22" s="3" t="s">
        <v>431</v>
      </c>
      <c r="E22" s="108"/>
      <c r="F22" s="32">
        <v>499309</v>
      </c>
      <c r="G22" s="32"/>
      <c r="H22" s="33">
        <v>600000</v>
      </c>
      <c r="I22" s="33">
        <v>600000</v>
      </c>
      <c r="J22" s="33">
        <v>600000</v>
      </c>
      <c r="K22" s="3" t="s">
        <v>411</v>
      </c>
      <c r="L22" s="372"/>
      <c r="M22" s="55"/>
      <c r="N22" s="3"/>
      <c r="O22" s="332"/>
      <c r="P22" s="224"/>
      <c r="Q22" s="332"/>
      <c r="R22" s="183"/>
      <c r="S22" s="179"/>
      <c r="T22" s="224"/>
      <c r="U22" s="224"/>
      <c r="V22" s="224"/>
    </row>
    <row r="23" spans="1:22" ht="18" customHeight="1">
      <c r="A23" s="144" t="s">
        <v>432</v>
      </c>
      <c r="B23" s="195"/>
      <c r="C23" s="61" t="s">
        <v>19</v>
      </c>
      <c r="D23" s="3" t="s">
        <v>433</v>
      </c>
      <c r="E23" s="3"/>
      <c r="F23" s="33"/>
      <c r="G23" s="2"/>
      <c r="H23" s="33"/>
      <c r="I23" s="32">
        <v>1300000</v>
      </c>
      <c r="J23" s="32">
        <v>1300000</v>
      </c>
      <c r="L23" s="372"/>
      <c r="M23" s="55"/>
      <c r="N23" s="3"/>
      <c r="O23" s="332"/>
      <c r="P23" s="224"/>
      <c r="Q23" s="332"/>
      <c r="R23" s="183"/>
      <c r="S23" s="179"/>
      <c r="T23" s="224"/>
      <c r="U23" s="224"/>
      <c r="V23" s="224"/>
    </row>
    <row r="24" spans="1:22" ht="18" customHeight="1">
      <c r="A24" s="365" t="s">
        <v>434</v>
      </c>
      <c r="B24" s="131"/>
      <c r="C24" s="34" t="s">
        <v>19</v>
      </c>
      <c r="D24" s="3" t="s">
        <v>435</v>
      </c>
      <c r="E24" s="3"/>
      <c r="F24" s="33">
        <v>96500</v>
      </c>
      <c r="G24" s="2"/>
      <c r="H24" s="33">
        <v>700000</v>
      </c>
      <c r="I24" s="32">
        <v>700000</v>
      </c>
      <c r="J24" s="32">
        <v>500000</v>
      </c>
      <c r="L24" s="3"/>
      <c r="M24" s="55"/>
      <c r="N24" s="2"/>
      <c r="O24" s="3"/>
    </row>
    <row r="25" spans="1:22" ht="18" customHeight="1">
      <c r="A25" s="144" t="s">
        <v>436</v>
      </c>
      <c r="B25" s="131"/>
      <c r="C25" s="61" t="s">
        <v>19</v>
      </c>
      <c r="D25" s="478" t="s">
        <v>437</v>
      </c>
      <c r="E25" s="479"/>
      <c r="F25" s="32"/>
      <c r="G25" s="32">
        <v>65480</v>
      </c>
      <c r="H25" s="33">
        <v>934520</v>
      </c>
      <c r="I25" s="33">
        <v>1000000</v>
      </c>
      <c r="J25" s="33">
        <v>1000000</v>
      </c>
      <c r="K25" s="3" t="s">
        <v>411</v>
      </c>
      <c r="N25" s="3"/>
      <c r="O25" s="332"/>
      <c r="P25" s="224"/>
      <c r="Q25" s="332"/>
      <c r="R25" s="183"/>
      <c r="S25" s="179"/>
      <c r="T25" s="224"/>
      <c r="U25" s="224"/>
      <c r="V25" s="224"/>
    </row>
    <row r="26" spans="1:22" ht="18" customHeight="1">
      <c r="A26" s="144" t="s">
        <v>438</v>
      </c>
      <c r="B26" s="131"/>
      <c r="C26" s="61" t="s">
        <v>19</v>
      </c>
      <c r="D26" s="3" t="s">
        <v>439</v>
      </c>
      <c r="E26" s="108"/>
      <c r="F26" s="32">
        <v>1500000</v>
      </c>
      <c r="G26" s="32"/>
      <c r="H26" s="33">
        <v>1000000</v>
      </c>
      <c r="I26" s="33">
        <v>1000000</v>
      </c>
      <c r="J26" s="33">
        <v>800000</v>
      </c>
      <c r="K26" s="3" t="s">
        <v>411</v>
      </c>
      <c r="N26" s="3"/>
      <c r="O26" s="332"/>
      <c r="P26" s="224"/>
      <c r="Q26" s="332"/>
      <c r="R26" s="183"/>
      <c r="S26" s="179"/>
      <c r="T26" s="224"/>
      <c r="U26" s="224"/>
      <c r="V26" s="224"/>
    </row>
    <row r="27" spans="1:22" ht="18" customHeight="1">
      <c r="A27" s="144" t="s">
        <v>440</v>
      </c>
      <c r="B27" s="131"/>
      <c r="C27" s="61" t="s">
        <v>19</v>
      </c>
      <c r="D27" s="3" t="s">
        <v>441</v>
      </c>
      <c r="E27" s="108"/>
      <c r="F27" s="32">
        <v>681651</v>
      </c>
      <c r="G27" s="32"/>
      <c r="H27" s="33">
        <v>300000</v>
      </c>
      <c r="I27" s="33">
        <v>300000</v>
      </c>
      <c r="J27" s="33">
        <v>300000</v>
      </c>
      <c r="K27" s="3" t="s">
        <v>411</v>
      </c>
      <c r="N27" s="3"/>
      <c r="O27" s="332"/>
      <c r="P27" s="224"/>
      <c r="Q27" s="332"/>
      <c r="R27" s="183"/>
      <c r="S27" s="179"/>
      <c r="T27" s="224"/>
      <c r="U27" s="224"/>
      <c r="V27" s="224"/>
    </row>
    <row r="28" spans="1:22" ht="18" customHeight="1">
      <c r="A28" s="144" t="s">
        <v>442</v>
      </c>
      <c r="B28" s="304"/>
      <c r="C28" s="61" t="s">
        <v>19</v>
      </c>
      <c r="D28" s="3" t="s">
        <v>443</v>
      </c>
      <c r="E28" s="108"/>
      <c r="F28" s="32">
        <v>983072.8</v>
      </c>
      <c r="G28" s="32">
        <v>411850</v>
      </c>
      <c r="H28" s="33">
        <v>1588150</v>
      </c>
      <c r="I28" s="33">
        <v>2000000</v>
      </c>
      <c r="J28" s="33">
        <v>2000000</v>
      </c>
      <c r="K28" s="3" t="s">
        <v>411</v>
      </c>
      <c r="L28" s="372"/>
      <c r="M28" s="55"/>
      <c r="N28" s="3"/>
      <c r="O28" s="332"/>
      <c r="P28" s="224"/>
      <c r="Q28" s="332"/>
      <c r="R28" s="183"/>
      <c r="S28" s="179"/>
      <c r="T28" s="224"/>
      <c r="U28" s="224"/>
      <c r="V28" s="224"/>
    </row>
    <row r="29" spans="1:22" ht="18" customHeight="1">
      <c r="A29" s="144" t="s">
        <v>444</v>
      </c>
      <c r="B29" s="131"/>
      <c r="C29" s="61" t="s">
        <v>19</v>
      </c>
      <c r="D29" s="222" t="s">
        <v>445</v>
      </c>
      <c r="E29" s="108"/>
      <c r="F29" s="32">
        <v>2000000</v>
      </c>
      <c r="G29" s="32"/>
      <c r="H29" s="33">
        <v>2000000</v>
      </c>
      <c r="I29" s="33">
        <v>2000000</v>
      </c>
      <c r="J29" s="33">
        <v>1500000</v>
      </c>
      <c r="N29" s="3"/>
      <c r="O29" s="332"/>
      <c r="P29" s="224"/>
      <c r="Q29" s="332"/>
      <c r="R29" s="183"/>
      <c r="S29" s="179"/>
      <c r="T29" s="224"/>
      <c r="U29" s="224"/>
      <c r="V29" s="224"/>
    </row>
    <row r="30" spans="1:22" ht="18" customHeight="1">
      <c r="A30" s="144" t="s">
        <v>446</v>
      </c>
      <c r="B30" s="131"/>
      <c r="C30" s="61" t="s">
        <v>19</v>
      </c>
      <c r="D30" s="3" t="s">
        <v>447</v>
      </c>
      <c r="E30" s="108"/>
      <c r="F30" s="32">
        <v>3500000</v>
      </c>
      <c r="G30" s="32"/>
      <c r="H30" s="33">
        <v>1500000</v>
      </c>
      <c r="I30" s="33">
        <v>1500000</v>
      </c>
      <c r="J30" s="33">
        <v>3500000</v>
      </c>
      <c r="N30" s="3"/>
      <c r="O30" s="332"/>
      <c r="P30" s="224"/>
      <c r="Q30" s="332"/>
      <c r="R30" s="183"/>
      <c r="S30" s="179"/>
      <c r="T30" s="224"/>
      <c r="U30" s="224"/>
      <c r="V30" s="224"/>
    </row>
    <row r="31" spans="1:22" ht="18" customHeight="1">
      <c r="A31" s="144" t="s">
        <v>448</v>
      </c>
      <c r="B31" s="131"/>
      <c r="C31" s="61" t="s">
        <v>19</v>
      </c>
      <c r="D31" s="3" t="s">
        <v>449</v>
      </c>
      <c r="E31" s="108"/>
      <c r="F31" s="32"/>
      <c r="G31" s="32">
        <v>1435916.54</v>
      </c>
      <c r="H31" s="33">
        <v>64083.459999999963</v>
      </c>
      <c r="I31" s="33">
        <v>1500000</v>
      </c>
      <c r="J31" s="33"/>
      <c r="N31" s="3"/>
      <c r="O31" s="332"/>
      <c r="P31" s="224"/>
      <c r="Q31" s="332"/>
      <c r="R31" s="183"/>
      <c r="S31" s="179"/>
      <c r="T31" s="224"/>
      <c r="U31" s="224"/>
      <c r="V31" s="224"/>
    </row>
    <row r="32" spans="1:22" ht="16.5" customHeight="1">
      <c r="A32" s="144"/>
      <c r="B32" s="95"/>
      <c r="C32" s="61" t="s">
        <v>19</v>
      </c>
      <c r="D32" s="222" t="s">
        <v>450</v>
      </c>
      <c r="E32" s="108"/>
      <c r="F32" s="32">
        <v>1440000</v>
      </c>
      <c r="G32" s="32"/>
      <c r="H32" s="33">
        <v>0</v>
      </c>
      <c r="I32" s="33"/>
      <c r="J32" s="33"/>
      <c r="K32" s="3" t="s">
        <v>411</v>
      </c>
      <c r="L32" s="372"/>
      <c r="M32" s="55"/>
      <c r="N32" s="3"/>
      <c r="O32" s="332"/>
      <c r="P32" s="224"/>
      <c r="Q32" s="332"/>
      <c r="R32" s="183"/>
      <c r="S32" s="179"/>
      <c r="T32" s="224"/>
      <c r="U32" s="224"/>
      <c r="V32" s="224"/>
    </row>
    <row r="33" spans="1:22" ht="18" customHeight="1">
      <c r="A33" s="144"/>
      <c r="B33" s="95"/>
      <c r="C33" s="61" t="s">
        <v>19</v>
      </c>
      <c r="D33" s="222" t="s">
        <v>451</v>
      </c>
      <c r="E33" s="108"/>
      <c r="F33" s="32">
        <v>700000</v>
      </c>
      <c r="G33" s="32"/>
      <c r="H33" s="33"/>
      <c r="I33" s="33"/>
      <c r="J33" s="33"/>
      <c r="L33" s="372"/>
      <c r="M33" s="55"/>
      <c r="N33" s="3"/>
      <c r="O33" s="332"/>
      <c r="P33" s="224"/>
      <c r="Q33" s="332"/>
      <c r="R33" s="183"/>
      <c r="S33" s="179"/>
      <c r="T33" s="224"/>
      <c r="U33" s="224"/>
      <c r="V33" s="224"/>
    </row>
    <row r="34" spans="1:22" ht="18" customHeight="1">
      <c r="A34" s="144"/>
      <c r="B34" s="95"/>
      <c r="C34" s="61" t="s">
        <v>19</v>
      </c>
      <c r="D34" s="3" t="s">
        <v>452</v>
      </c>
      <c r="E34" s="108"/>
      <c r="F34" s="32">
        <v>2000000</v>
      </c>
      <c r="G34" s="32"/>
      <c r="H34" s="33"/>
      <c r="I34" s="33"/>
      <c r="J34" s="33"/>
      <c r="L34" s="372"/>
      <c r="M34" s="55"/>
      <c r="N34" s="3"/>
      <c r="O34" s="332"/>
      <c r="P34" s="224"/>
      <c r="Q34" s="332"/>
      <c r="R34" s="183"/>
      <c r="S34" s="179"/>
      <c r="T34" s="224"/>
      <c r="U34" s="224"/>
      <c r="V34" s="224"/>
    </row>
    <row r="35" spans="1:22" ht="15.75" customHeight="1">
      <c r="A35" s="144"/>
      <c r="B35" s="131"/>
      <c r="C35" s="61"/>
      <c r="D35" s="515"/>
      <c r="E35" s="516"/>
      <c r="F35" s="32"/>
      <c r="G35" s="32"/>
      <c r="H35" s="33">
        <v>0</v>
      </c>
      <c r="I35" s="33"/>
      <c r="J35" s="33"/>
      <c r="N35" s="3"/>
      <c r="O35" s="332"/>
      <c r="P35" s="224"/>
      <c r="Q35" s="332"/>
      <c r="R35" s="183"/>
      <c r="S35" s="179"/>
      <c r="T35" s="224"/>
      <c r="U35" s="224"/>
      <c r="V35" s="224"/>
    </row>
    <row r="36" spans="1:22" ht="15.75" customHeight="1">
      <c r="A36" s="34"/>
      <c r="B36" s="131"/>
      <c r="C36" s="61"/>
      <c r="D36" s="3"/>
      <c r="E36" s="108"/>
      <c r="F36" s="32"/>
      <c r="G36" s="32"/>
      <c r="H36" s="33">
        <v>0</v>
      </c>
      <c r="I36" s="33"/>
      <c r="J36" s="33"/>
      <c r="N36" s="3"/>
      <c r="O36" s="332"/>
      <c r="P36" s="224"/>
      <c r="Q36" s="332"/>
      <c r="R36" s="183"/>
      <c r="S36" s="179"/>
      <c r="T36" s="224"/>
      <c r="U36" s="224"/>
      <c r="V36" s="224"/>
    </row>
    <row r="37" spans="1:22" ht="18" customHeight="1">
      <c r="A37" s="34"/>
      <c r="B37" s="131"/>
      <c r="C37" s="61"/>
      <c r="D37" s="3"/>
      <c r="E37" s="108"/>
      <c r="F37" s="32"/>
      <c r="G37" s="32"/>
      <c r="H37" s="33">
        <v>0</v>
      </c>
      <c r="I37" s="33"/>
      <c r="J37" s="33"/>
      <c r="N37" s="3"/>
      <c r="O37" s="332"/>
      <c r="P37" s="224"/>
      <c r="Q37" s="332"/>
      <c r="R37" s="183"/>
      <c r="S37" s="179"/>
      <c r="T37" s="224"/>
      <c r="U37" s="224"/>
      <c r="V37" s="224"/>
    </row>
    <row r="38" spans="1:22" ht="18" customHeight="1">
      <c r="A38" s="191"/>
      <c r="B38" s="366"/>
      <c r="C38" s="85"/>
      <c r="D38" s="165"/>
      <c r="E38" s="367"/>
      <c r="F38" s="308"/>
      <c r="G38" s="308"/>
      <c r="H38" s="63">
        <v>0</v>
      </c>
      <c r="I38" s="63"/>
      <c r="J38" s="63"/>
      <c r="N38" s="3"/>
      <c r="O38" s="332"/>
      <c r="P38" s="224"/>
      <c r="Q38" s="332"/>
      <c r="R38" s="183"/>
      <c r="S38" s="179"/>
      <c r="T38" s="224"/>
      <c r="U38" s="224"/>
      <c r="V38" s="224"/>
    </row>
    <row r="39" spans="1:22" ht="15.75" customHeight="1">
      <c r="A39" s="373" t="s">
        <v>453</v>
      </c>
      <c r="B39" s="374" t="s">
        <v>454</v>
      </c>
      <c r="C39" s="61" t="s">
        <v>19</v>
      </c>
      <c r="D39" s="3" t="s">
        <v>455</v>
      </c>
      <c r="E39" s="3"/>
      <c r="F39" s="33">
        <v>4695112.38</v>
      </c>
      <c r="G39" s="2">
        <v>5250210.5999999996</v>
      </c>
      <c r="H39" s="33">
        <v>2249789.4000000004</v>
      </c>
      <c r="I39" s="33">
        <v>7500000</v>
      </c>
      <c r="J39" s="33">
        <v>7500000</v>
      </c>
      <c r="K39" s="3" t="s">
        <v>411</v>
      </c>
      <c r="L39" s="3"/>
      <c r="M39" s="55"/>
      <c r="N39" s="2"/>
      <c r="O39" s="3"/>
    </row>
    <row r="40" spans="1:22" ht="13.5" customHeight="1">
      <c r="A40" s="232"/>
      <c r="B40" s="370" t="s">
        <v>419</v>
      </c>
      <c r="F40" s="375"/>
      <c r="H40" s="376"/>
      <c r="I40" s="63"/>
      <c r="J40" s="63"/>
    </row>
    <row r="41" spans="1:22" ht="21" customHeight="1">
      <c r="A41" s="377" t="s">
        <v>456</v>
      </c>
      <c r="B41" s="378"/>
      <c r="C41" s="379"/>
      <c r="D41" s="378"/>
      <c r="E41" s="378"/>
      <c r="F41" s="111">
        <v>23179569.18</v>
      </c>
      <c r="G41" s="272">
        <v>7511357.1399999997</v>
      </c>
      <c r="H41" s="272">
        <v>13188642.860000001</v>
      </c>
      <c r="I41" s="272">
        <v>27000000</v>
      </c>
      <c r="J41" s="272">
        <v>29300000</v>
      </c>
      <c r="L41" s="348">
        <f>SUM(J41)</f>
        <v>29300000</v>
      </c>
      <c r="N41" s="3"/>
      <c r="O41" s="332"/>
      <c r="P41" s="224"/>
      <c r="Q41" s="332"/>
      <c r="R41" s="183"/>
      <c r="S41" s="179"/>
      <c r="T41" s="224"/>
      <c r="U41" s="224"/>
      <c r="V41" s="224"/>
    </row>
    <row r="42" spans="1:22" ht="18" customHeight="1">
      <c r="A42" s="76" t="s">
        <v>113</v>
      </c>
      <c r="B42" s="78"/>
      <c r="C42" s="77"/>
      <c r="D42" s="78"/>
      <c r="E42" s="380" t="s">
        <v>114</v>
      </c>
      <c r="F42" s="381"/>
      <c r="G42" s="80"/>
      <c r="H42" s="80" t="s">
        <v>115</v>
      </c>
      <c r="I42" s="80"/>
      <c r="J42" s="81"/>
      <c r="N42" s="3"/>
      <c r="O42" s="332"/>
      <c r="P42" s="224"/>
      <c r="Q42" s="332"/>
      <c r="R42" s="183"/>
      <c r="S42" s="179"/>
      <c r="T42" s="224"/>
      <c r="U42" s="224"/>
      <c r="V42" s="224"/>
    </row>
    <row r="43" spans="1:22" ht="11.25" customHeight="1">
      <c r="A43" s="54"/>
      <c r="B43" s="3"/>
      <c r="C43" s="55"/>
      <c r="D43" s="3"/>
      <c r="E43" s="3"/>
      <c r="F43" s="2"/>
      <c r="G43" s="2"/>
      <c r="H43" s="2"/>
      <c r="I43" s="2"/>
      <c r="J43" s="32"/>
      <c r="N43" s="50"/>
      <c r="O43" s="3"/>
      <c r="P43" s="382"/>
      <c r="Q43" s="332"/>
      <c r="R43" s="183"/>
      <c r="S43" s="383"/>
      <c r="T43" s="382"/>
      <c r="U43" s="382"/>
      <c r="V43" s="382"/>
    </row>
    <row r="44" spans="1:22" ht="15.75" customHeight="1">
      <c r="A44" s="82" t="s">
        <v>116</v>
      </c>
      <c r="B44" s="30"/>
      <c r="C44" s="30"/>
      <c r="D44" s="30"/>
      <c r="E44" s="30"/>
      <c r="F44" s="61" t="s">
        <v>457</v>
      </c>
      <c r="G44" s="61"/>
      <c r="H44" s="480" t="s">
        <v>116</v>
      </c>
      <c r="I44" s="480"/>
      <c r="J44" s="481"/>
      <c r="L44" s="3"/>
      <c r="M44" s="3"/>
      <c r="N44" s="384"/>
      <c r="O44" s="385"/>
      <c r="P44" s="348"/>
      <c r="Q44" s="348"/>
      <c r="R44" s="348"/>
    </row>
    <row r="45" spans="1:22" ht="14.25" customHeight="1">
      <c r="A45" s="83" t="s">
        <v>458</v>
      </c>
      <c r="B45" s="84"/>
      <c r="C45" s="84"/>
      <c r="D45" s="84"/>
      <c r="E45" s="84"/>
      <c r="F45" s="85" t="s">
        <v>216</v>
      </c>
      <c r="G45" s="85"/>
      <c r="H45" s="482" t="s">
        <v>120</v>
      </c>
      <c r="I45" s="482"/>
      <c r="J45" s="483"/>
      <c r="N45" s="3"/>
      <c r="O45" s="3"/>
    </row>
    <row r="46" spans="1:22" ht="11.45" customHeight="1">
      <c r="A46" s="112"/>
      <c r="B46" s="112"/>
      <c r="C46" s="112"/>
      <c r="D46" s="112"/>
      <c r="E46" s="112"/>
      <c r="F46" s="113"/>
      <c r="G46" s="113"/>
      <c r="H46" s="113"/>
      <c r="I46" s="113"/>
      <c r="J46" s="113"/>
      <c r="N46" s="3"/>
      <c r="O46" s="3"/>
    </row>
    <row r="47" spans="1:22" ht="15" customHeight="1">
      <c r="A47" s="465" t="s">
        <v>401</v>
      </c>
      <c r="B47" s="466"/>
      <c r="C47" s="466"/>
      <c r="D47" s="466"/>
      <c r="E47" s="466"/>
      <c r="F47" s="466"/>
      <c r="G47" s="466"/>
      <c r="H47" s="466"/>
      <c r="I47" s="466"/>
      <c r="J47" s="467"/>
      <c r="N47" s="3"/>
      <c r="O47" s="3"/>
    </row>
    <row r="48" spans="1:22" ht="15" customHeight="1">
      <c r="A48" s="512" t="s">
        <v>402</v>
      </c>
      <c r="B48" s="513"/>
      <c r="C48" s="513"/>
      <c r="D48" s="513"/>
      <c r="E48" s="513"/>
      <c r="F48" s="513"/>
      <c r="G48" s="513"/>
      <c r="H48" s="513"/>
      <c r="I48" s="513"/>
      <c r="J48" s="514"/>
      <c r="N48" s="3"/>
      <c r="O48" s="3"/>
    </row>
    <row r="49" spans="1:15" ht="15" customHeight="1">
      <c r="A49" s="509" t="s">
        <v>459</v>
      </c>
      <c r="B49" s="510"/>
      <c r="C49" s="510"/>
      <c r="D49" s="510"/>
      <c r="E49" s="510"/>
      <c r="F49" s="510"/>
      <c r="G49" s="510"/>
      <c r="H49" s="510"/>
      <c r="I49" s="510"/>
      <c r="J49" s="511"/>
      <c r="L49" s="372"/>
      <c r="M49" s="3"/>
      <c r="N49" s="3"/>
      <c r="O49" s="3"/>
    </row>
    <row r="50" spans="1:15" ht="15" customHeight="1">
      <c r="A50" s="353" t="s">
        <v>460</v>
      </c>
      <c r="B50" s="354"/>
      <c r="C50" s="355"/>
      <c r="D50" s="356"/>
      <c r="E50" s="356"/>
      <c r="F50" s="239"/>
      <c r="G50" s="239"/>
      <c r="H50" s="239"/>
      <c r="I50" s="239"/>
      <c r="J50" s="9"/>
      <c r="L50" s="372"/>
      <c r="M50" s="3"/>
      <c r="N50" s="3"/>
      <c r="O50" s="3"/>
    </row>
    <row r="51" spans="1:15" ht="13.5" customHeight="1">
      <c r="A51" s="13" t="s">
        <v>405</v>
      </c>
      <c r="B51" s="13"/>
      <c r="C51" s="386"/>
      <c r="D51" s="386"/>
      <c r="E51" s="387"/>
      <c r="F51" s="18" t="s">
        <v>5</v>
      </c>
      <c r="G51" s="471" t="s">
        <v>6</v>
      </c>
      <c r="H51" s="472"/>
      <c r="I51" s="473"/>
      <c r="J51" s="15" t="s">
        <v>7</v>
      </c>
      <c r="L51" s="372"/>
      <c r="M51" s="3"/>
      <c r="N51" s="3"/>
      <c r="O51" s="3"/>
    </row>
    <row r="52" spans="1:15" ht="13.5" customHeight="1">
      <c r="A52" s="16" t="s">
        <v>406</v>
      </c>
      <c r="B52" s="16" t="s">
        <v>407</v>
      </c>
      <c r="C52" s="388"/>
      <c r="D52" s="388" t="s">
        <v>408</v>
      </c>
      <c r="E52" s="388"/>
      <c r="F52" s="125" t="s">
        <v>10</v>
      </c>
      <c r="G52" s="18" t="s">
        <v>11</v>
      </c>
      <c r="H52" s="18" t="s">
        <v>12</v>
      </c>
      <c r="I52" s="476" t="s">
        <v>13</v>
      </c>
      <c r="J52" s="19" t="s">
        <v>14</v>
      </c>
      <c r="L52" s="372"/>
      <c r="M52" s="3"/>
      <c r="N52" s="3"/>
      <c r="O52" s="3"/>
    </row>
    <row r="53" spans="1:15" ht="13.5" customHeight="1">
      <c r="A53" s="389"/>
      <c r="B53" s="389"/>
      <c r="C53" s="390"/>
      <c r="D53" s="390"/>
      <c r="E53" s="391"/>
      <c r="F53" s="139" t="s">
        <v>165</v>
      </c>
      <c r="G53" s="27" t="s">
        <v>10</v>
      </c>
      <c r="H53" s="27" t="s">
        <v>16</v>
      </c>
      <c r="I53" s="477"/>
      <c r="J53" s="28" t="s">
        <v>147</v>
      </c>
      <c r="L53" s="372"/>
      <c r="M53" s="3"/>
      <c r="N53" s="3"/>
      <c r="O53" s="3"/>
    </row>
    <row r="54" spans="1:15" ht="15.75" customHeight="1">
      <c r="A54" s="16">
        <v>1000</v>
      </c>
      <c r="B54" s="392" t="s">
        <v>409</v>
      </c>
      <c r="C54" s="3" t="s">
        <v>272</v>
      </c>
      <c r="D54" s="3"/>
      <c r="E54" s="94"/>
      <c r="F54" s="32"/>
      <c r="G54" s="32"/>
      <c r="H54" s="33"/>
      <c r="I54" s="32"/>
      <c r="J54" s="32"/>
      <c r="L54" s="372"/>
      <c r="M54" s="3"/>
      <c r="N54" s="3"/>
      <c r="O54" s="3"/>
    </row>
    <row r="55" spans="1:15" ht="15.75" customHeight="1">
      <c r="A55" s="368" t="s">
        <v>461</v>
      </c>
      <c r="B55" s="131" t="s">
        <v>412</v>
      </c>
      <c r="C55" s="35" t="s">
        <v>19</v>
      </c>
      <c r="D55" s="3" t="s">
        <v>46</v>
      </c>
      <c r="E55" s="108"/>
      <c r="F55" s="2">
        <v>931256.67</v>
      </c>
      <c r="G55" s="33">
        <v>1897933.53</v>
      </c>
      <c r="H55" s="33">
        <v>2066.4699999999721</v>
      </c>
      <c r="I55" s="32">
        <v>1900000</v>
      </c>
      <c r="J55" s="32"/>
      <c r="L55" s="372"/>
      <c r="M55" s="3"/>
      <c r="N55" s="3"/>
      <c r="O55" s="3"/>
    </row>
    <row r="56" spans="1:15">
      <c r="A56" s="158"/>
      <c r="B56" s="392" t="s">
        <v>419</v>
      </c>
      <c r="C56" s="517" t="s">
        <v>462</v>
      </c>
      <c r="D56" s="489"/>
      <c r="E56" s="487"/>
      <c r="F56" s="2"/>
      <c r="G56" s="33"/>
      <c r="H56" s="33">
        <v>0</v>
      </c>
      <c r="I56" s="32"/>
      <c r="J56" s="32"/>
      <c r="L56" s="372"/>
      <c r="M56" s="3"/>
      <c r="N56" s="3"/>
      <c r="O56" s="3"/>
    </row>
    <row r="57" spans="1:15" ht="15.75" customHeight="1">
      <c r="A57" s="368" t="s">
        <v>463</v>
      </c>
      <c r="B57" s="228"/>
      <c r="C57" s="35" t="s">
        <v>19</v>
      </c>
      <c r="D57" s="3" t="s">
        <v>464</v>
      </c>
      <c r="E57" s="108"/>
      <c r="F57" s="32"/>
      <c r="G57" s="32"/>
      <c r="H57" s="33">
        <v>430000</v>
      </c>
      <c r="I57" s="32">
        <v>430000</v>
      </c>
      <c r="J57" s="32">
        <v>300000</v>
      </c>
      <c r="L57" s="372"/>
      <c r="M57" s="3"/>
      <c r="N57" s="3"/>
      <c r="O57" s="3"/>
    </row>
    <row r="58" spans="1:15" ht="15.75" customHeight="1">
      <c r="A58" s="368" t="s">
        <v>465</v>
      </c>
      <c r="B58" s="228"/>
      <c r="C58" s="35" t="s">
        <v>19</v>
      </c>
      <c r="D58" s="478" t="s">
        <v>466</v>
      </c>
      <c r="E58" s="518"/>
      <c r="F58" s="32">
        <v>167000</v>
      </c>
      <c r="G58" s="32">
        <v>171965</v>
      </c>
      <c r="H58" s="33">
        <v>78035</v>
      </c>
      <c r="I58" s="32">
        <v>250000</v>
      </c>
      <c r="J58" s="393">
        <v>350000</v>
      </c>
      <c r="L58" s="372"/>
      <c r="M58" s="3"/>
      <c r="N58" s="3"/>
      <c r="O58" s="3"/>
    </row>
    <row r="59" spans="1:15" ht="15.75" customHeight="1">
      <c r="A59" s="144" t="s">
        <v>467</v>
      </c>
      <c r="B59" s="131"/>
      <c r="C59" s="35" t="s">
        <v>19</v>
      </c>
      <c r="D59" s="478" t="s">
        <v>468</v>
      </c>
      <c r="E59" s="487"/>
      <c r="F59" s="32"/>
      <c r="G59" s="32"/>
      <c r="H59" s="33">
        <v>50000</v>
      </c>
      <c r="I59" s="32">
        <v>50000</v>
      </c>
      <c r="J59" s="32">
        <v>50000</v>
      </c>
      <c r="M59" s="3"/>
      <c r="N59" s="3"/>
      <c r="O59" s="3"/>
    </row>
    <row r="60" spans="1:15" ht="15.75" customHeight="1">
      <c r="A60" s="144" t="s">
        <v>469</v>
      </c>
      <c r="B60" s="228"/>
      <c r="C60" s="35" t="s">
        <v>19</v>
      </c>
      <c r="D60" s="3" t="s">
        <v>470</v>
      </c>
      <c r="E60" s="108"/>
      <c r="F60" s="32"/>
      <c r="G60" s="32">
        <v>45000</v>
      </c>
      <c r="H60" s="33">
        <v>5000</v>
      </c>
      <c r="I60" s="32">
        <v>50000</v>
      </c>
      <c r="J60" s="32">
        <v>100000</v>
      </c>
      <c r="L60" s="372"/>
      <c r="M60" s="3"/>
      <c r="N60" s="3"/>
      <c r="O60" s="3"/>
    </row>
    <row r="61" spans="1:15" ht="15.75" customHeight="1">
      <c r="A61" s="144" t="s">
        <v>471</v>
      </c>
      <c r="B61" s="228"/>
      <c r="C61" s="35" t="s">
        <v>19</v>
      </c>
      <c r="D61" s="3" t="s">
        <v>472</v>
      </c>
      <c r="E61" s="108"/>
      <c r="F61" s="32">
        <v>30000</v>
      </c>
      <c r="G61" s="32"/>
      <c r="H61" s="33">
        <v>100000</v>
      </c>
      <c r="I61" s="32">
        <v>100000</v>
      </c>
      <c r="J61" s="32">
        <v>100000</v>
      </c>
      <c r="L61" s="372"/>
      <c r="M61" s="3"/>
      <c r="N61" s="3"/>
      <c r="O61" s="3"/>
    </row>
    <row r="62" spans="1:15" ht="15.75" customHeight="1">
      <c r="A62" s="144" t="s">
        <v>473</v>
      </c>
      <c r="B62" s="228"/>
      <c r="C62" s="35" t="s">
        <v>19</v>
      </c>
      <c r="D62" s="3" t="s">
        <v>474</v>
      </c>
      <c r="E62" s="108"/>
      <c r="F62" s="32"/>
      <c r="G62" s="32">
        <v>46040</v>
      </c>
      <c r="H62" s="33"/>
      <c r="I62" s="32">
        <v>50000</v>
      </c>
      <c r="J62" s="32">
        <v>70000</v>
      </c>
      <c r="L62" s="372"/>
      <c r="M62" s="3"/>
      <c r="N62" s="3"/>
      <c r="O62" s="3"/>
    </row>
    <row r="63" spans="1:15" ht="15.75" customHeight="1">
      <c r="A63" s="368" t="s">
        <v>475</v>
      </c>
      <c r="B63" s="228"/>
      <c r="C63" s="35" t="s">
        <v>19</v>
      </c>
      <c r="D63" s="222" t="s">
        <v>476</v>
      </c>
      <c r="E63" s="108"/>
      <c r="F63" s="32"/>
      <c r="G63" s="32"/>
      <c r="H63" s="33">
        <v>0</v>
      </c>
      <c r="I63" s="32">
        <v>0</v>
      </c>
      <c r="J63" s="32">
        <v>300000</v>
      </c>
      <c r="L63" s="372"/>
      <c r="M63" s="3"/>
      <c r="N63" s="3"/>
      <c r="O63" s="3"/>
    </row>
    <row r="64" spans="1:15" ht="15.75" customHeight="1">
      <c r="A64" s="368" t="s">
        <v>477</v>
      </c>
      <c r="B64" s="228"/>
      <c r="C64" s="35" t="s">
        <v>19</v>
      </c>
      <c r="D64" s="222" t="s">
        <v>478</v>
      </c>
      <c r="E64" s="108"/>
      <c r="F64" s="256">
        <v>2695550</v>
      </c>
      <c r="G64" s="32"/>
      <c r="H64" s="33">
        <v>300000</v>
      </c>
      <c r="I64" s="32">
        <v>300000</v>
      </c>
      <c r="J64" s="32">
        <v>100000</v>
      </c>
      <c r="L64" s="372"/>
      <c r="M64" s="3"/>
      <c r="N64" s="3"/>
      <c r="O64" s="3"/>
    </row>
    <row r="65" spans="1:15" ht="15" customHeight="1">
      <c r="A65" s="144"/>
      <c r="B65" s="228"/>
      <c r="C65" s="3" t="s">
        <v>170</v>
      </c>
      <c r="D65" s="3"/>
      <c r="E65" s="108"/>
      <c r="F65" s="32"/>
      <c r="G65" s="32"/>
      <c r="H65" s="33">
        <v>0</v>
      </c>
      <c r="I65" s="32"/>
      <c r="J65" s="32"/>
      <c r="L65" s="372"/>
      <c r="M65" s="3"/>
      <c r="N65" s="3"/>
      <c r="O65" s="3"/>
    </row>
    <row r="66" spans="1:15" ht="15.75" customHeight="1">
      <c r="A66" s="368" t="s">
        <v>479</v>
      </c>
      <c r="B66" s="228"/>
      <c r="C66" s="35" t="s">
        <v>19</v>
      </c>
      <c r="D66" s="478" t="s">
        <v>480</v>
      </c>
      <c r="E66" s="487"/>
      <c r="F66" s="32"/>
      <c r="G66" s="32"/>
      <c r="H66" s="33">
        <v>0</v>
      </c>
      <c r="I66" s="32"/>
      <c r="J66" s="32">
        <v>150000</v>
      </c>
      <c r="L66" s="372"/>
      <c r="M66" s="3"/>
      <c r="N66" s="3"/>
      <c r="O66" s="3"/>
    </row>
    <row r="67" spans="1:15" ht="15.75" customHeight="1">
      <c r="A67" s="144" t="s">
        <v>481</v>
      </c>
      <c r="B67" s="228"/>
      <c r="C67" s="35" t="s">
        <v>19</v>
      </c>
      <c r="D67" s="3" t="s">
        <v>482</v>
      </c>
      <c r="E67" s="108"/>
      <c r="F67" s="32">
        <v>495050</v>
      </c>
      <c r="G67" s="32"/>
      <c r="H67" s="33">
        <v>100000</v>
      </c>
      <c r="I67" s="32">
        <v>100000</v>
      </c>
      <c r="J67" s="32">
        <v>50000</v>
      </c>
      <c r="L67" s="372"/>
      <c r="M67" s="3"/>
      <c r="N67" s="3"/>
      <c r="O67" s="3"/>
    </row>
    <row r="68" spans="1:15" ht="15.75" customHeight="1">
      <c r="A68" s="144" t="s">
        <v>483</v>
      </c>
      <c r="B68" s="228"/>
      <c r="C68" s="35" t="s">
        <v>19</v>
      </c>
      <c r="D68" s="3" t="s">
        <v>484</v>
      </c>
      <c r="E68" s="108"/>
      <c r="F68" s="32">
        <v>49934</v>
      </c>
      <c r="G68" s="32"/>
      <c r="H68" s="33">
        <v>200000</v>
      </c>
      <c r="I68" s="32">
        <v>200000</v>
      </c>
      <c r="J68" s="32"/>
      <c r="L68" s="372"/>
      <c r="M68" s="3"/>
      <c r="N68" s="3"/>
      <c r="O68" s="3"/>
    </row>
    <row r="69" spans="1:15" ht="15.75" customHeight="1">
      <c r="A69" s="368" t="s">
        <v>485</v>
      </c>
      <c r="B69" s="228"/>
      <c r="C69" s="35" t="s">
        <v>19</v>
      </c>
      <c r="D69" s="478" t="s">
        <v>486</v>
      </c>
      <c r="E69" s="487"/>
      <c r="F69" s="394">
        <v>5961732.5499999998</v>
      </c>
      <c r="G69" s="32"/>
      <c r="H69" s="33">
        <v>0</v>
      </c>
      <c r="I69" s="32">
        <v>0</v>
      </c>
      <c r="J69" s="32">
        <v>100000</v>
      </c>
      <c r="L69" s="372"/>
      <c r="M69" s="3"/>
      <c r="N69" s="3"/>
      <c r="O69" s="3"/>
    </row>
    <row r="70" spans="1:15" ht="15.75" customHeight="1">
      <c r="A70" s="368" t="s">
        <v>487</v>
      </c>
      <c r="B70" s="228"/>
      <c r="C70" s="35" t="s">
        <v>19</v>
      </c>
      <c r="D70" s="3" t="s">
        <v>488</v>
      </c>
      <c r="E70" s="108"/>
      <c r="F70" s="32">
        <v>300000</v>
      </c>
      <c r="G70" s="32"/>
      <c r="H70" s="33">
        <v>250000</v>
      </c>
      <c r="I70" s="32">
        <v>250000</v>
      </c>
      <c r="J70" s="32">
        <v>100000</v>
      </c>
      <c r="L70" s="372"/>
      <c r="M70" s="3"/>
      <c r="N70" s="3"/>
      <c r="O70" s="3"/>
    </row>
    <row r="71" spans="1:15" ht="13.5" customHeight="1">
      <c r="A71" s="228"/>
      <c r="B71" s="228"/>
      <c r="C71" s="64" t="s">
        <v>489</v>
      </c>
      <c r="D71" s="3"/>
      <c r="E71" s="94"/>
      <c r="F71" s="395">
        <v>10630523.219999999</v>
      </c>
      <c r="G71" s="134">
        <v>2160938.5300000003</v>
      </c>
      <c r="H71" s="134">
        <v>1515101.47</v>
      </c>
      <c r="I71" s="134">
        <v>3680000</v>
      </c>
      <c r="J71" s="134">
        <v>1770000</v>
      </c>
      <c r="L71" s="372"/>
      <c r="M71" s="3"/>
      <c r="N71" s="3"/>
      <c r="O71" s="3"/>
    </row>
    <row r="72" spans="1:15" ht="15.75" customHeight="1">
      <c r="A72" s="144" t="s">
        <v>490</v>
      </c>
      <c r="B72" s="34" t="s">
        <v>417</v>
      </c>
      <c r="C72" s="144" t="s">
        <v>19</v>
      </c>
      <c r="D72" s="478" t="s">
        <v>491</v>
      </c>
      <c r="E72" s="479"/>
      <c r="F72" s="33"/>
      <c r="G72" s="2"/>
      <c r="H72" s="33">
        <v>100000</v>
      </c>
      <c r="I72" s="33">
        <v>100000</v>
      </c>
      <c r="J72" s="33">
        <v>100000</v>
      </c>
      <c r="M72" s="3"/>
      <c r="N72" s="3"/>
      <c r="O72" s="3"/>
    </row>
    <row r="73" spans="1:15" ht="15.75" customHeight="1">
      <c r="A73" s="368" t="s">
        <v>492</v>
      </c>
      <c r="B73" s="392" t="s">
        <v>419</v>
      </c>
      <c r="C73" s="35" t="s">
        <v>19</v>
      </c>
      <c r="D73" s="3" t="s">
        <v>493</v>
      </c>
      <c r="E73" s="108"/>
      <c r="F73" s="32">
        <v>700258.65</v>
      </c>
      <c r="G73" s="32">
        <v>38040</v>
      </c>
      <c r="H73" s="33">
        <v>961960</v>
      </c>
      <c r="I73" s="32">
        <v>1000000</v>
      </c>
      <c r="J73" s="32">
        <v>100000</v>
      </c>
      <c r="M73" s="3"/>
      <c r="N73" s="3"/>
      <c r="O73" s="3"/>
    </row>
    <row r="74" spans="1:15" ht="15.75" customHeight="1">
      <c r="A74" s="368" t="s">
        <v>494</v>
      </c>
      <c r="B74" s="131"/>
      <c r="C74" s="35" t="s">
        <v>19</v>
      </c>
      <c r="D74" s="3" t="s">
        <v>495</v>
      </c>
      <c r="E74" s="108"/>
      <c r="F74" s="32">
        <v>2876700</v>
      </c>
      <c r="G74" s="32"/>
      <c r="H74" s="33">
        <v>1500000</v>
      </c>
      <c r="I74" s="32">
        <v>1500000</v>
      </c>
      <c r="J74" s="32">
        <v>1300000</v>
      </c>
      <c r="L74" s="372"/>
      <c r="M74" s="3"/>
      <c r="N74" s="3"/>
      <c r="O74" s="3"/>
    </row>
    <row r="75" spans="1:15" ht="15.75" customHeight="1">
      <c r="A75" s="144">
        <v>3399</v>
      </c>
      <c r="B75" s="131"/>
      <c r="C75" s="35" t="s">
        <v>19</v>
      </c>
      <c r="D75" s="3" t="s">
        <v>496</v>
      </c>
      <c r="E75" s="108"/>
      <c r="F75" s="32"/>
      <c r="G75" s="32">
        <v>568396.1</v>
      </c>
      <c r="H75" s="33">
        <v>1494890.3399999999</v>
      </c>
      <c r="I75" s="32">
        <v>2063286.44</v>
      </c>
      <c r="J75" s="32">
        <v>1500000</v>
      </c>
      <c r="L75" s="372"/>
      <c r="M75" s="3"/>
      <c r="N75" s="3"/>
      <c r="O75" s="3"/>
    </row>
    <row r="76" spans="1:15" ht="15.75" customHeight="1">
      <c r="A76" s="144" t="s">
        <v>497</v>
      </c>
      <c r="B76" s="131"/>
      <c r="C76" s="35" t="s">
        <v>19</v>
      </c>
      <c r="D76" s="3" t="s">
        <v>498</v>
      </c>
      <c r="E76" s="108"/>
      <c r="F76" s="32">
        <v>2449417.5</v>
      </c>
      <c r="G76" s="32">
        <v>1029546</v>
      </c>
      <c r="H76" s="33">
        <v>1970454</v>
      </c>
      <c r="I76" s="33">
        <v>3000000</v>
      </c>
      <c r="J76" s="33">
        <v>3000000</v>
      </c>
      <c r="L76" s="372"/>
      <c r="M76" s="3"/>
      <c r="N76" s="3"/>
      <c r="O76" s="3"/>
    </row>
    <row r="77" spans="1:15" ht="15.75" customHeight="1">
      <c r="A77" s="144" t="s">
        <v>499</v>
      </c>
      <c r="B77" s="131"/>
      <c r="C77" s="35" t="s">
        <v>19</v>
      </c>
      <c r="D77" s="222" t="s">
        <v>500</v>
      </c>
      <c r="E77" s="108"/>
      <c r="F77" s="32">
        <v>28737.84</v>
      </c>
      <c r="G77" s="32"/>
      <c r="H77" s="33"/>
      <c r="I77" s="33"/>
      <c r="J77" s="33">
        <v>300000</v>
      </c>
      <c r="L77" s="372"/>
      <c r="M77" s="3"/>
      <c r="N77" s="3"/>
      <c r="O77" s="3"/>
    </row>
    <row r="78" spans="1:15" ht="15.75" customHeight="1">
      <c r="A78" s="144" t="s">
        <v>501</v>
      </c>
      <c r="B78" s="131"/>
      <c r="C78" s="35" t="s">
        <v>19</v>
      </c>
      <c r="D78" s="3" t="s">
        <v>502</v>
      </c>
      <c r="E78" s="108"/>
      <c r="F78" s="32"/>
      <c r="G78" s="32"/>
      <c r="H78" s="33">
        <v>50000</v>
      </c>
      <c r="I78" s="33">
        <v>50000</v>
      </c>
      <c r="J78" s="33">
        <v>50000</v>
      </c>
      <c r="L78" s="372"/>
      <c r="M78" s="3"/>
      <c r="N78" s="3"/>
      <c r="O78" s="3"/>
    </row>
    <row r="79" spans="1:15" ht="15.75" customHeight="1">
      <c r="A79" s="144" t="s">
        <v>503</v>
      </c>
      <c r="B79" s="131"/>
      <c r="C79" s="35" t="s">
        <v>19</v>
      </c>
      <c r="D79" s="3" t="s">
        <v>504</v>
      </c>
      <c r="E79" s="108"/>
      <c r="F79" s="32"/>
      <c r="G79" s="32"/>
      <c r="H79" s="33"/>
      <c r="I79" s="33">
        <v>50000</v>
      </c>
      <c r="J79" s="33">
        <v>300000</v>
      </c>
      <c r="L79" s="372"/>
      <c r="M79" s="3"/>
      <c r="N79" s="3"/>
      <c r="O79" s="3"/>
    </row>
    <row r="80" spans="1:15" ht="15.75" customHeight="1">
      <c r="A80" s="368" t="s">
        <v>505</v>
      </c>
      <c r="B80" s="228"/>
      <c r="C80" s="35" t="s">
        <v>19</v>
      </c>
      <c r="D80" s="3" t="s">
        <v>506</v>
      </c>
      <c r="E80" s="108"/>
      <c r="F80" s="32">
        <v>48390.68</v>
      </c>
      <c r="G80" s="32">
        <v>33852</v>
      </c>
      <c r="H80" s="33">
        <v>166148</v>
      </c>
      <c r="I80" s="33">
        <v>200000</v>
      </c>
      <c r="J80" s="33">
        <v>200000</v>
      </c>
      <c r="L80" s="372"/>
      <c r="M80" s="3"/>
      <c r="N80" s="3"/>
      <c r="O80" s="3"/>
    </row>
    <row r="81" spans="1:15" ht="15.75" customHeight="1">
      <c r="A81" s="368" t="s">
        <v>507</v>
      </c>
      <c r="B81" s="228"/>
      <c r="C81" s="35" t="s">
        <v>19</v>
      </c>
      <c r="D81" s="3" t="s">
        <v>508</v>
      </c>
      <c r="E81" s="108"/>
      <c r="F81" s="32"/>
      <c r="G81" s="32"/>
      <c r="H81" s="33">
        <v>150000</v>
      </c>
      <c r="I81" s="32">
        <v>150000</v>
      </c>
      <c r="J81" s="32"/>
      <c r="K81" s="3" t="s">
        <v>509</v>
      </c>
      <c r="L81" s="372"/>
      <c r="M81" s="3"/>
      <c r="N81" s="3"/>
      <c r="O81" s="3"/>
    </row>
    <row r="82" spans="1:15" ht="15.75" customHeight="1">
      <c r="A82" s="368" t="s">
        <v>510</v>
      </c>
      <c r="B82" s="228"/>
      <c r="C82" s="35" t="s">
        <v>19</v>
      </c>
      <c r="D82" s="3" t="s">
        <v>511</v>
      </c>
      <c r="E82" s="108"/>
      <c r="F82" s="32">
        <v>161667</v>
      </c>
      <c r="G82" s="32"/>
      <c r="H82" s="33">
        <v>100000</v>
      </c>
      <c r="I82" s="32">
        <v>100000</v>
      </c>
      <c r="J82" s="32">
        <v>100000</v>
      </c>
      <c r="L82" s="372"/>
      <c r="M82" s="3"/>
      <c r="N82" s="3"/>
      <c r="O82" s="3"/>
    </row>
    <row r="83" spans="1:15" ht="15.75" customHeight="1">
      <c r="A83" s="368" t="s">
        <v>512</v>
      </c>
      <c r="B83" s="131"/>
      <c r="C83" s="35" t="s">
        <v>19</v>
      </c>
      <c r="D83" s="3" t="s">
        <v>513</v>
      </c>
      <c r="E83" s="108"/>
      <c r="F83" s="32">
        <v>193800</v>
      </c>
      <c r="G83" s="32">
        <v>88055</v>
      </c>
      <c r="H83" s="33">
        <v>211945</v>
      </c>
      <c r="I83" s="33">
        <v>300000</v>
      </c>
      <c r="J83" s="33">
        <v>300000</v>
      </c>
      <c r="L83" s="372"/>
      <c r="M83" s="3"/>
      <c r="N83" s="3"/>
      <c r="O83" s="3"/>
    </row>
    <row r="84" spans="1:15" ht="15.75" customHeight="1">
      <c r="A84" s="368" t="s">
        <v>514</v>
      </c>
      <c r="B84" s="228"/>
      <c r="C84" s="35" t="s">
        <v>19</v>
      </c>
      <c r="D84" s="3" t="s">
        <v>515</v>
      </c>
      <c r="E84" s="108"/>
      <c r="F84" s="32"/>
      <c r="G84" s="32"/>
      <c r="H84" s="33">
        <v>100000</v>
      </c>
      <c r="I84" s="32">
        <v>100000</v>
      </c>
      <c r="J84" s="32">
        <v>100000</v>
      </c>
      <c r="L84" s="372"/>
      <c r="M84" s="3"/>
      <c r="N84" s="3"/>
      <c r="O84" s="3"/>
    </row>
    <row r="85" spans="1:15" ht="15.75" customHeight="1">
      <c r="A85" s="368" t="s">
        <v>516</v>
      </c>
      <c r="B85" s="228"/>
      <c r="C85" s="35" t="s">
        <v>19</v>
      </c>
      <c r="D85" s="3" t="s">
        <v>517</v>
      </c>
      <c r="E85" s="108"/>
      <c r="F85" s="32">
        <v>24685</v>
      </c>
      <c r="G85" s="32">
        <v>6100</v>
      </c>
      <c r="H85" s="33">
        <v>43900</v>
      </c>
      <c r="I85" s="32">
        <v>50000</v>
      </c>
      <c r="J85" s="32">
        <v>50000</v>
      </c>
      <c r="L85" s="372"/>
      <c r="M85" s="3"/>
      <c r="N85" s="3"/>
      <c r="O85" s="3"/>
    </row>
    <row r="86" spans="1:15" ht="15.75" customHeight="1">
      <c r="A86" s="368" t="s">
        <v>518</v>
      </c>
      <c r="B86" s="228"/>
      <c r="C86" s="35" t="s">
        <v>19</v>
      </c>
      <c r="D86" s="3" t="s">
        <v>519</v>
      </c>
      <c r="E86" s="108"/>
      <c r="F86" s="32">
        <v>182566.35</v>
      </c>
      <c r="G86" s="32">
        <v>115332</v>
      </c>
      <c r="H86" s="33">
        <v>84668</v>
      </c>
      <c r="I86" s="32">
        <v>200000</v>
      </c>
      <c r="J86" s="32">
        <v>200000</v>
      </c>
      <c r="L86" s="372"/>
      <c r="M86" s="3"/>
      <c r="N86" s="3"/>
      <c r="O86" s="3"/>
    </row>
    <row r="87" spans="1:15" ht="15.75" customHeight="1">
      <c r="A87" s="368" t="s">
        <v>520</v>
      </c>
      <c r="B87" s="228"/>
      <c r="C87" s="35" t="s">
        <v>19</v>
      </c>
      <c r="D87" s="3" t="s">
        <v>521</v>
      </c>
      <c r="E87" s="108"/>
      <c r="F87" s="32">
        <v>493000</v>
      </c>
      <c r="G87" s="32"/>
      <c r="H87" s="33">
        <v>500000</v>
      </c>
      <c r="I87" s="32">
        <v>500000</v>
      </c>
      <c r="J87" s="32">
        <v>100000</v>
      </c>
      <c r="L87" s="372"/>
      <c r="M87" s="3"/>
      <c r="N87" s="3"/>
      <c r="O87" s="3"/>
    </row>
    <row r="88" spans="1:15" ht="15.75" customHeight="1">
      <c r="A88" s="368" t="s">
        <v>522</v>
      </c>
      <c r="B88" s="131"/>
      <c r="C88" s="35" t="s">
        <v>19</v>
      </c>
      <c r="D88" s="522" t="s">
        <v>523</v>
      </c>
      <c r="E88" s="523"/>
      <c r="F88" s="32">
        <v>642043</v>
      </c>
      <c r="G88" s="32">
        <v>144932</v>
      </c>
      <c r="H88" s="33">
        <v>500133</v>
      </c>
      <c r="I88" s="33">
        <v>645065</v>
      </c>
      <c r="J88" s="396">
        <v>1413413</v>
      </c>
      <c r="L88" s="372"/>
      <c r="M88" s="3"/>
      <c r="N88" s="3"/>
      <c r="O88" s="3"/>
    </row>
    <row r="89" spans="1:15" ht="15.75" customHeight="1">
      <c r="A89" s="368" t="s">
        <v>524</v>
      </c>
      <c r="B89" s="131"/>
      <c r="C89" s="35" t="s">
        <v>19</v>
      </c>
      <c r="D89" s="478" t="s">
        <v>525</v>
      </c>
      <c r="E89" s="487"/>
      <c r="F89" s="32"/>
      <c r="G89" s="32">
        <v>45000</v>
      </c>
      <c r="H89" s="33">
        <v>0</v>
      </c>
      <c r="I89" s="33">
        <v>45000</v>
      </c>
      <c r="J89" s="397">
        <v>50000</v>
      </c>
      <c r="K89" s="3" t="s">
        <v>509</v>
      </c>
      <c r="L89" s="372"/>
      <c r="M89" s="3"/>
      <c r="N89" s="3"/>
      <c r="O89" s="3"/>
    </row>
    <row r="90" spans="1:15" ht="15.75" customHeight="1">
      <c r="A90" s="368" t="s">
        <v>526</v>
      </c>
      <c r="B90" s="228"/>
      <c r="C90" s="35" t="s">
        <v>19</v>
      </c>
      <c r="D90" s="3" t="s">
        <v>527</v>
      </c>
      <c r="E90" s="108"/>
      <c r="F90" s="32"/>
      <c r="G90" s="32"/>
      <c r="H90" s="33">
        <v>300000</v>
      </c>
      <c r="I90" s="33">
        <v>300000</v>
      </c>
      <c r="J90" s="397"/>
      <c r="K90" s="3" t="s">
        <v>509</v>
      </c>
      <c r="L90" s="372"/>
      <c r="M90" s="3"/>
      <c r="N90" s="3"/>
      <c r="O90" s="3"/>
    </row>
    <row r="91" spans="1:15" ht="15.75" customHeight="1">
      <c r="A91" s="368" t="s">
        <v>528</v>
      </c>
      <c r="B91" s="228"/>
      <c r="C91" s="35" t="s">
        <v>19</v>
      </c>
      <c r="D91" s="3" t="s">
        <v>529</v>
      </c>
      <c r="E91" s="108"/>
      <c r="F91" s="32">
        <v>649145.30000000005</v>
      </c>
      <c r="G91" s="32">
        <v>225650</v>
      </c>
      <c r="H91" s="33">
        <v>774350</v>
      </c>
      <c r="I91" s="393">
        <v>1000000</v>
      </c>
      <c r="J91" s="393">
        <v>1000000</v>
      </c>
      <c r="L91" s="372"/>
      <c r="M91" s="3"/>
      <c r="N91" s="3"/>
      <c r="O91" s="3"/>
    </row>
    <row r="92" spans="1:15" ht="20.25" customHeight="1">
      <c r="A92" s="368" t="s">
        <v>530</v>
      </c>
      <c r="B92" s="228"/>
      <c r="C92" s="21" t="s">
        <v>19</v>
      </c>
      <c r="D92" s="398" t="s">
        <v>531</v>
      </c>
      <c r="E92" s="399"/>
      <c r="F92" s="32"/>
      <c r="G92" s="32"/>
      <c r="H92" s="33">
        <v>0</v>
      </c>
      <c r="I92" s="32"/>
      <c r="J92" s="396">
        <v>1463413</v>
      </c>
      <c r="L92" s="372" t="s">
        <v>532</v>
      </c>
      <c r="M92" s="3"/>
      <c r="N92" s="3"/>
      <c r="O92" s="3"/>
    </row>
    <row r="93" spans="1:15" ht="12.75" customHeight="1">
      <c r="A93" s="400"/>
      <c r="B93" s="400"/>
      <c r="C93" s="401" t="s">
        <v>533</v>
      </c>
      <c r="D93" s="402"/>
      <c r="E93" s="403"/>
      <c r="F93" s="134">
        <v>8450411.3200000003</v>
      </c>
      <c r="G93" s="134">
        <v>2294903.1</v>
      </c>
      <c r="H93" s="134">
        <v>9008448.3399999999</v>
      </c>
      <c r="I93" s="134">
        <v>11353351.439999999</v>
      </c>
      <c r="J93" s="134">
        <v>11626826</v>
      </c>
      <c r="L93" s="372"/>
      <c r="M93" s="3"/>
      <c r="N93" s="3"/>
      <c r="O93" s="3"/>
    </row>
    <row r="94" spans="1:15" ht="14.25" customHeight="1">
      <c r="A94" s="76" t="s">
        <v>113</v>
      </c>
      <c r="B94" s="78"/>
      <c r="C94" s="77"/>
      <c r="D94" s="78"/>
      <c r="E94" s="380" t="s">
        <v>114</v>
      </c>
      <c r="F94" s="381"/>
      <c r="G94" s="80"/>
      <c r="H94" s="80" t="s">
        <v>115</v>
      </c>
      <c r="I94" s="80"/>
      <c r="J94" s="81"/>
      <c r="L94" s="372"/>
      <c r="M94" s="3"/>
      <c r="N94" s="3"/>
      <c r="O94" s="3"/>
    </row>
    <row r="95" spans="1:15" ht="10.5" customHeight="1">
      <c r="A95" s="54"/>
      <c r="B95" s="3"/>
      <c r="C95" s="55"/>
      <c r="D95" s="3"/>
      <c r="E95" s="3"/>
      <c r="F95" s="2"/>
      <c r="G95" s="2"/>
      <c r="H95" s="2"/>
      <c r="I95" s="2"/>
      <c r="J95" s="32"/>
      <c r="L95" s="372"/>
      <c r="M95" s="3"/>
      <c r="N95" s="3"/>
      <c r="O95" s="3"/>
    </row>
    <row r="96" spans="1:15" ht="12" customHeight="1">
      <c r="A96" s="82" t="s">
        <v>534</v>
      </c>
      <c r="B96" s="30"/>
      <c r="C96" s="30"/>
      <c r="D96" s="30"/>
      <c r="E96" s="30"/>
      <c r="F96" s="61" t="s">
        <v>457</v>
      </c>
      <c r="G96" s="61"/>
      <c r="H96" s="480" t="s">
        <v>116</v>
      </c>
      <c r="I96" s="480"/>
      <c r="J96" s="481"/>
      <c r="L96" s="372"/>
      <c r="M96" s="3"/>
      <c r="N96" s="3"/>
      <c r="O96" s="3"/>
    </row>
    <row r="97" spans="1:16" ht="13.5" customHeight="1">
      <c r="A97" s="83" t="s">
        <v>535</v>
      </c>
      <c r="B97" s="84"/>
      <c r="C97" s="84"/>
      <c r="D97" s="84"/>
      <c r="E97" s="84"/>
      <c r="F97" s="85" t="s">
        <v>216</v>
      </c>
      <c r="G97" s="85"/>
      <c r="H97" s="482" t="s">
        <v>120</v>
      </c>
      <c r="I97" s="482"/>
      <c r="J97" s="483"/>
      <c r="L97" s="372"/>
      <c r="M97" s="3"/>
      <c r="N97" s="3"/>
      <c r="O97" s="3"/>
    </row>
    <row r="98" spans="1:16" ht="17.25" customHeight="1">
      <c r="A98" s="465" t="s">
        <v>401</v>
      </c>
      <c r="B98" s="466"/>
      <c r="C98" s="466"/>
      <c r="D98" s="466"/>
      <c r="E98" s="466"/>
      <c r="F98" s="466"/>
      <c r="G98" s="466"/>
      <c r="H98" s="466"/>
      <c r="I98" s="466"/>
      <c r="J98" s="467"/>
      <c r="N98" s="3"/>
      <c r="O98" s="3"/>
    </row>
    <row r="99" spans="1:16" ht="17.25" customHeight="1">
      <c r="A99" s="512" t="s">
        <v>402</v>
      </c>
      <c r="B99" s="513"/>
      <c r="C99" s="513"/>
      <c r="D99" s="513"/>
      <c r="E99" s="513"/>
      <c r="F99" s="513"/>
      <c r="G99" s="513"/>
      <c r="H99" s="513"/>
      <c r="I99" s="513"/>
      <c r="J99" s="514"/>
      <c r="N99" s="3"/>
      <c r="O99" s="3"/>
    </row>
    <row r="100" spans="1:16" ht="17.25" customHeight="1">
      <c r="A100" s="509" t="s">
        <v>459</v>
      </c>
      <c r="B100" s="510"/>
      <c r="C100" s="510"/>
      <c r="D100" s="510"/>
      <c r="E100" s="510"/>
      <c r="F100" s="510"/>
      <c r="G100" s="510"/>
      <c r="H100" s="510"/>
      <c r="I100" s="510"/>
      <c r="J100" s="511"/>
      <c r="L100" s="372"/>
      <c r="M100" s="3"/>
      <c r="N100" s="3"/>
      <c r="O100" s="3"/>
    </row>
    <row r="101" spans="1:16" ht="17.25" customHeight="1">
      <c r="A101" s="350"/>
      <c r="B101" s="351"/>
      <c r="C101" s="351"/>
      <c r="D101" s="351"/>
      <c r="E101" s="351"/>
      <c r="F101" s="351"/>
      <c r="G101" s="351"/>
      <c r="H101" s="351"/>
      <c r="I101" s="351"/>
      <c r="J101" s="352"/>
      <c r="L101" s="372"/>
      <c r="M101" s="3"/>
      <c r="N101" s="3"/>
      <c r="O101" s="3"/>
    </row>
    <row r="102" spans="1:16" ht="17.25" customHeight="1">
      <c r="A102" s="353" t="s">
        <v>536</v>
      </c>
      <c r="B102" s="354"/>
      <c r="C102" s="355"/>
      <c r="D102" s="356"/>
      <c r="E102" s="356"/>
      <c r="F102" s="404"/>
      <c r="G102" s="404"/>
      <c r="H102" s="404"/>
      <c r="I102" s="404"/>
      <c r="J102" s="130"/>
      <c r="L102" s="372"/>
      <c r="M102" s="3"/>
      <c r="N102" s="3"/>
      <c r="O102" s="3"/>
    </row>
    <row r="103" spans="1:16" ht="15.75" customHeight="1">
      <c r="A103" s="181" t="s">
        <v>405</v>
      </c>
      <c r="B103" s="181"/>
      <c r="C103" s="360"/>
      <c r="D103" s="360"/>
      <c r="E103" s="361"/>
      <c r="F103" s="18" t="s">
        <v>5</v>
      </c>
      <c r="G103" s="471" t="s">
        <v>6</v>
      </c>
      <c r="H103" s="472"/>
      <c r="I103" s="473"/>
      <c r="J103" s="15" t="s">
        <v>7</v>
      </c>
      <c r="L103" s="372"/>
      <c r="M103" s="3"/>
      <c r="N103" s="3"/>
      <c r="O103" s="3"/>
    </row>
    <row r="104" spans="1:16" ht="15.75" customHeight="1">
      <c r="A104" s="131" t="s">
        <v>406</v>
      </c>
      <c r="B104" s="131" t="s">
        <v>407</v>
      </c>
      <c r="C104" s="30"/>
      <c r="D104" s="30" t="s">
        <v>408</v>
      </c>
      <c r="E104" s="30"/>
      <c r="F104" s="125" t="s">
        <v>10</v>
      </c>
      <c r="G104" s="18" t="s">
        <v>11</v>
      </c>
      <c r="H104" s="18" t="s">
        <v>12</v>
      </c>
      <c r="I104" s="476" t="s">
        <v>13</v>
      </c>
      <c r="J104" s="19" t="s">
        <v>14</v>
      </c>
      <c r="L104" s="372"/>
      <c r="M104" s="3"/>
      <c r="N104" s="3"/>
      <c r="O104" s="3"/>
    </row>
    <row r="105" spans="1:16" ht="15.75" customHeight="1">
      <c r="A105" s="362"/>
      <c r="B105" s="362"/>
      <c r="C105" s="363"/>
      <c r="D105" s="363"/>
      <c r="E105" s="364"/>
      <c r="F105" s="139" t="s">
        <v>165</v>
      </c>
      <c r="G105" s="27" t="s">
        <v>10</v>
      </c>
      <c r="H105" s="27" t="s">
        <v>16</v>
      </c>
      <c r="I105" s="477"/>
      <c r="J105" s="28" t="s">
        <v>147</v>
      </c>
      <c r="L105" s="372"/>
      <c r="M105" s="3"/>
      <c r="N105" s="3"/>
      <c r="O105" s="3"/>
    </row>
    <row r="106" spans="1:16" ht="20.25" customHeight="1">
      <c r="A106" s="228"/>
      <c r="B106" s="392" t="s">
        <v>537</v>
      </c>
      <c r="C106" s="519" t="s">
        <v>538</v>
      </c>
      <c r="D106" s="520"/>
      <c r="E106" s="521"/>
      <c r="F106" s="52"/>
      <c r="G106" s="32"/>
      <c r="H106" s="33"/>
      <c r="I106" s="32"/>
      <c r="J106" s="32"/>
      <c r="L106" s="372"/>
      <c r="M106" s="3"/>
      <c r="N106" s="3"/>
      <c r="O106" s="3"/>
    </row>
    <row r="107" spans="1:16" ht="20.25" customHeight="1">
      <c r="A107" s="131" t="s">
        <v>539</v>
      </c>
      <c r="B107" s="392" t="s">
        <v>419</v>
      </c>
      <c r="C107" s="35" t="s">
        <v>19</v>
      </c>
      <c r="D107" s="478" t="s">
        <v>540</v>
      </c>
      <c r="E107" s="487"/>
      <c r="F107" s="32">
        <v>176024</v>
      </c>
      <c r="G107" s="32"/>
      <c r="H107" s="33">
        <v>200000</v>
      </c>
      <c r="I107" s="32">
        <v>200000</v>
      </c>
      <c r="J107" s="32">
        <v>350000</v>
      </c>
      <c r="L107" s="372"/>
      <c r="M107" s="3"/>
      <c r="N107" s="3"/>
      <c r="O107" s="3"/>
    </row>
    <row r="108" spans="1:16" ht="20.25" customHeight="1">
      <c r="A108" s="131" t="s">
        <v>541</v>
      </c>
      <c r="B108" s="131"/>
      <c r="C108" s="35" t="s">
        <v>19</v>
      </c>
      <c r="D108" s="222" t="s">
        <v>542</v>
      </c>
      <c r="E108" s="108"/>
      <c r="F108" s="32">
        <v>164880</v>
      </c>
      <c r="G108" s="32">
        <v>71250</v>
      </c>
      <c r="H108" s="33">
        <v>28750</v>
      </c>
      <c r="I108" s="32">
        <v>100000</v>
      </c>
      <c r="J108" s="32">
        <v>200000</v>
      </c>
      <c r="L108" s="32"/>
      <c r="M108" s="32"/>
      <c r="N108" s="33">
        <f>SUM(O108-M108)</f>
        <v>300000</v>
      </c>
      <c r="O108" s="33">
        <v>300000</v>
      </c>
      <c r="P108" s="33">
        <v>300000</v>
      </c>
    </row>
    <row r="109" spans="1:16" ht="20.25" customHeight="1">
      <c r="A109" s="131" t="s">
        <v>543</v>
      </c>
      <c r="B109" s="228"/>
      <c r="C109" s="35" t="s">
        <v>19</v>
      </c>
      <c r="D109" s="3" t="s">
        <v>544</v>
      </c>
      <c r="E109" s="108"/>
      <c r="F109" s="32"/>
      <c r="G109" s="32"/>
      <c r="H109" s="33">
        <v>100000</v>
      </c>
      <c r="I109" s="32">
        <v>100000</v>
      </c>
      <c r="J109" s="32">
        <v>100000</v>
      </c>
      <c r="L109" s="372"/>
      <c r="M109" s="3"/>
      <c r="N109" s="3"/>
      <c r="O109" s="3"/>
    </row>
    <row r="110" spans="1:16" ht="20.25" customHeight="1">
      <c r="A110" s="368" t="s">
        <v>545</v>
      </c>
      <c r="B110" s="228"/>
      <c r="C110" s="21" t="s">
        <v>19</v>
      </c>
      <c r="D110" s="3" t="s">
        <v>546</v>
      </c>
      <c r="E110" s="94"/>
      <c r="F110" s="32"/>
      <c r="G110" s="32"/>
      <c r="H110" s="33">
        <v>800000</v>
      </c>
      <c r="I110" s="32">
        <v>800000</v>
      </c>
      <c r="J110" s="393">
        <v>100000</v>
      </c>
      <c r="K110" s="3" t="s">
        <v>509</v>
      </c>
      <c r="L110" s="372"/>
      <c r="M110" s="3"/>
      <c r="N110" s="3"/>
      <c r="O110" s="3"/>
    </row>
    <row r="111" spans="1:16" ht="20.25" customHeight="1">
      <c r="A111" s="368" t="s">
        <v>547</v>
      </c>
      <c r="B111" s="131"/>
      <c r="C111" s="35" t="s">
        <v>19</v>
      </c>
      <c r="D111" s="222" t="s">
        <v>548</v>
      </c>
      <c r="E111" s="108"/>
      <c r="F111" s="32">
        <v>9400</v>
      </c>
      <c r="G111" s="32"/>
      <c r="H111" s="33">
        <v>200000</v>
      </c>
      <c r="I111" s="32">
        <v>200000</v>
      </c>
      <c r="J111" s="32">
        <v>200000</v>
      </c>
      <c r="L111" s="372"/>
      <c r="M111" s="3"/>
      <c r="N111" s="3"/>
      <c r="O111" s="3"/>
    </row>
    <row r="112" spans="1:16" ht="20.25" customHeight="1">
      <c r="A112" s="368" t="s">
        <v>549</v>
      </c>
      <c r="B112" s="228"/>
      <c r="C112" s="35" t="s">
        <v>19</v>
      </c>
      <c r="D112" s="524" t="s">
        <v>550</v>
      </c>
      <c r="E112" s="525"/>
      <c r="F112" s="32">
        <v>80465.56</v>
      </c>
      <c r="G112" s="32">
        <v>18080</v>
      </c>
      <c r="H112" s="33">
        <v>281920</v>
      </c>
      <c r="I112" s="32">
        <v>300000</v>
      </c>
      <c r="J112" s="32">
        <v>200000</v>
      </c>
      <c r="L112" s="372"/>
      <c r="M112" s="3"/>
      <c r="N112" s="3"/>
      <c r="O112" s="3"/>
    </row>
    <row r="113" spans="1:15" ht="20.25" customHeight="1">
      <c r="A113" s="368" t="s">
        <v>551</v>
      </c>
      <c r="B113" s="228"/>
      <c r="C113" s="35" t="s">
        <v>19</v>
      </c>
      <c r="D113" s="3" t="s">
        <v>552</v>
      </c>
      <c r="E113" s="108"/>
      <c r="F113" s="32">
        <v>34790</v>
      </c>
      <c r="G113" s="32">
        <v>112440</v>
      </c>
      <c r="H113" s="33">
        <v>37560</v>
      </c>
      <c r="I113" s="32">
        <v>150000</v>
      </c>
      <c r="J113" s="393">
        <v>200000</v>
      </c>
      <c r="L113" s="372"/>
      <c r="M113" s="3"/>
      <c r="N113" s="3"/>
      <c r="O113" s="3"/>
    </row>
    <row r="114" spans="1:15" ht="20.25" customHeight="1">
      <c r="A114" s="368" t="s">
        <v>553</v>
      </c>
      <c r="B114" s="228"/>
      <c r="C114" s="35" t="s">
        <v>19</v>
      </c>
      <c r="D114" s="3" t="s">
        <v>554</v>
      </c>
      <c r="E114" s="108"/>
      <c r="F114" s="32"/>
      <c r="G114" s="32"/>
      <c r="H114" s="33">
        <v>7500000</v>
      </c>
      <c r="I114" s="32">
        <v>7500000</v>
      </c>
      <c r="J114" s="32">
        <v>2366744</v>
      </c>
      <c r="K114" s="3" t="s">
        <v>509</v>
      </c>
      <c r="L114" s="372"/>
      <c r="M114" s="3"/>
      <c r="N114" s="3"/>
      <c r="O114" s="3"/>
    </row>
    <row r="115" spans="1:15" ht="20.25" customHeight="1">
      <c r="A115" s="368" t="s">
        <v>555</v>
      </c>
      <c r="B115" s="228"/>
      <c r="C115" s="35" t="s">
        <v>19</v>
      </c>
      <c r="D115" s="3" t="s">
        <v>556</v>
      </c>
      <c r="E115" s="108"/>
      <c r="F115" s="32">
        <v>28000</v>
      </c>
      <c r="G115" s="32"/>
      <c r="H115" s="33">
        <v>28000</v>
      </c>
      <c r="I115" s="33">
        <v>28000</v>
      </c>
      <c r="J115" s="33">
        <v>28000</v>
      </c>
      <c r="K115" s="3" t="s">
        <v>509</v>
      </c>
      <c r="L115" s="372"/>
      <c r="M115" s="3"/>
      <c r="N115" s="3"/>
      <c r="O115" s="3"/>
    </row>
    <row r="116" spans="1:15" ht="20.25" customHeight="1">
      <c r="A116" s="368">
        <v>8853</v>
      </c>
      <c r="B116" s="228"/>
      <c r="C116" s="21" t="s">
        <v>19</v>
      </c>
      <c r="D116" s="3" t="s">
        <v>557</v>
      </c>
      <c r="E116" s="94"/>
      <c r="F116" s="32">
        <v>143857.14000000001</v>
      </c>
      <c r="G116" s="32"/>
      <c r="H116" s="33"/>
      <c r="I116" s="32"/>
      <c r="J116" s="32"/>
      <c r="L116" s="372" t="s">
        <v>558</v>
      </c>
      <c r="M116" s="3"/>
      <c r="N116" s="3"/>
      <c r="O116" s="3"/>
    </row>
    <row r="117" spans="1:15" ht="20.25" customHeight="1">
      <c r="A117" s="368" t="s">
        <v>559</v>
      </c>
      <c r="B117" s="228"/>
      <c r="C117" s="21" t="s">
        <v>19</v>
      </c>
      <c r="D117" s="503" t="s">
        <v>560</v>
      </c>
      <c r="E117" s="526"/>
      <c r="F117" s="32">
        <v>12000000</v>
      </c>
      <c r="G117" s="32"/>
      <c r="H117" s="33">
        <v>0</v>
      </c>
      <c r="I117" s="32">
        <v>0</v>
      </c>
      <c r="J117" s="32">
        <v>0</v>
      </c>
      <c r="L117" s="372" t="s">
        <v>561</v>
      </c>
      <c r="M117" s="3"/>
      <c r="N117" s="3"/>
      <c r="O117" s="3"/>
    </row>
    <row r="118" spans="1:15" ht="20.25" customHeight="1">
      <c r="A118" s="304"/>
      <c r="B118" s="228"/>
      <c r="C118" s="405" t="s">
        <v>562</v>
      </c>
      <c r="D118" s="406"/>
      <c r="E118" s="402"/>
      <c r="F118" s="134">
        <v>12637416.699999999</v>
      </c>
      <c r="G118" s="134">
        <v>201770</v>
      </c>
      <c r="H118" s="134">
        <v>9176230</v>
      </c>
      <c r="I118" s="134">
        <v>9378000</v>
      </c>
      <c r="J118" s="134">
        <v>3744744</v>
      </c>
      <c r="L118" s="372" t="s">
        <v>563</v>
      </c>
      <c r="M118" s="3"/>
      <c r="N118" s="3"/>
      <c r="O118" s="3"/>
    </row>
    <row r="119" spans="1:15" ht="20.25" customHeight="1">
      <c r="A119" s="136"/>
      <c r="B119" s="407" t="s">
        <v>564</v>
      </c>
      <c r="C119" s="11"/>
      <c r="D119" s="12"/>
      <c r="E119" s="12"/>
      <c r="F119" s="408">
        <v>31718351.239999998</v>
      </c>
      <c r="G119" s="409">
        <v>4657611.6300000008</v>
      </c>
      <c r="H119" s="408">
        <v>19699779.810000002</v>
      </c>
      <c r="I119" s="409">
        <v>24411351.439999998</v>
      </c>
      <c r="J119" s="408">
        <v>17141570</v>
      </c>
      <c r="L119" s="348" t="s">
        <v>565</v>
      </c>
      <c r="N119" s="3"/>
      <c r="O119" s="3"/>
    </row>
    <row r="120" spans="1:15" ht="15.75" customHeight="1">
      <c r="A120" s="43"/>
      <c r="B120" s="410"/>
      <c r="C120" s="11"/>
      <c r="D120" s="12"/>
      <c r="E120" s="12"/>
      <c r="F120" s="119"/>
      <c r="G120" s="132"/>
      <c r="H120" s="119"/>
      <c r="I120" s="132"/>
      <c r="J120" s="408"/>
      <c r="L120" s="348" t="s">
        <v>566</v>
      </c>
      <c r="N120" s="3"/>
      <c r="O120" s="3"/>
    </row>
    <row r="121" spans="1:15" ht="15.75" customHeight="1">
      <c r="A121" s="43"/>
      <c r="B121" s="136"/>
      <c r="C121" s="64"/>
      <c r="D121" s="44"/>
      <c r="E121" s="44"/>
      <c r="F121" s="142"/>
      <c r="G121" s="88"/>
      <c r="H121" s="142"/>
      <c r="I121" s="88"/>
      <c r="J121" s="142"/>
      <c r="N121" s="3"/>
      <c r="O121" s="3"/>
    </row>
    <row r="122" spans="1:15" ht="15.75" customHeight="1">
      <c r="A122" s="43"/>
      <c r="B122" s="136"/>
      <c r="C122" s="64"/>
      <c r="D122" s="44"/>
      <c r="E122" s="44"/>
      <c r="F122" s="142"/>
      <c r="G122" s="88"/>
      <c r="H122" s="142"/>
      <c r="I122" s="88"/>
      <c r="J122" s="142"/>
      <c r="N122" s="3"/>
      <c r="O122" s="3"/>
    </row>
    <row r="123" spans="1:15" ht="15.75" customHeight="1">
      <c r="A123" s="43"/>
      <c r="B123" s="136"/>
      <c r="C123" s="64"/>
      <c r="D123" s="44"/>
      <c r="E123" s="44"/>
      <c r="F123" s="142"/>
      <c r="G123" s="88"/>
      <c r="H123" s="142"/>
      <c r="I123" s="88"/>
      <c r="J123" s="142"/>
      <c r="N123" s="3"/>
      <c r="O123" s="3"/>
    </row>
    <row r="124" spans="1:15" ht="15.75" customHeight="1">
      <c r="A124" s="43"/>
      <c r="B124" s="136"/>
      <c r="C124" s="64"/>
      <c r="D124" s="44"/>
      <c r="E124" s="44"/>
      <c r="F124" s="142"/>
      <c r="G124" s="88"/>
      <c r="H124" s="142"/>
      <c r="I124" s="88"/>
      <c r="J124" s="142"/>
      <c r="N124" s="3"/>
      <c r="O124" s="3"/>
    </row>
    <row r="125" spans="1:15" ht="15.75" customHeight="1">
      <c r="A125" s="43"/>
      <c r="B125" s="136"/>
      <c r="C125" s="64"/>
      <c r="D125" s="44"/>
      <c r="E125" s="44"/>
      <c r="F125" s="142"/>
      <c r="G125" s="88"/>
      <c r="H125" s="142"/>
      <c r="I125" s="88"/>
      <c r="J125" s="142"/>
      <c r="N125" s="3"/>
      <c r="O125" s="3"/>
    </row>
    <row r="126" spans="1:15" ht="15.75" customHeight="1">
      <c r="A126" s="43"/>
      <c r="B126" s="136"/>
      <c r="C126" s="64"/>
      <c r="D126" s="44"/>
      <c r="E126" s="44"/>
      <c r="F126" s="142"/>
      <c r="G126" s="88"/>
      <c r="H126" s="142"/>
      <c r="I126" s="88"/>
      <c r="J126" s="142"/>
      <c r="N126" s="3"/>
      <c r="O126" s="3"/>
    </row>
    <row r="127" spans="1:15" ht="15.75" customHeight="1">
      <c r="A127" s="43"/>
      <c r="B127" s="136"/>
      <c r="C127" s="64"/>
      <c r="D127" s="44"/>
      <c r="E127" s="44"/>
      <c r="F127" s="142"/>
      <c r="G127" s="88"/>
      <c r="H127" s="142"/>
      <c r="I127" s="88"/>
      <c r="J127" s="142"/>
      <c r="N127" s="3"/>
      <c r="O127" s="3"/>
    </row>
    <row r="128" spans="1:15" ht="15.75" customHeight="1">
      <c r="A128" s="43"/>
      <c r="B128" s="136"/>
      <c r="C128" s="64"/>
      <c r="D128" s="44"/>
      <c r="E128" s="44"/>
      <c r="F128" s="142"/>
      <c r="G128" s="88"/>
      <c r="H128" s="142"/>
      <c r="I128" s="88"/>
      <c r="J128" s="142"/>
      <c r="N128" s="3"/>
      <c r="O128" s="3"/>
    </row>
    <row r="129" spans="1:15" ht="15.75" customHeight="1">
      <c r="A129" s="43"/>
      <c r="B129" s="136"/>
      <c r="C129" s="64"/>
      <c r="D129" s="44"/>
      <c r="E129" s="44"/>
      <c r="F129" s="142"/>
      <c r="G129" s="88"/>
      <c r="H129" s="142"/>
      <c r="I129" s="88"/>
      <c r="J129" s="142"/>
      <c r="N129" s="3"/>
      <c r="O129" s="3"/>
    </row>
    <row r="130" spans="1:15" ht="15.75" customHeight="1">
      <c r="A130" s="43"/>
      <c r="B130" s="136"/>
      <c r="C130" s="64"/>
      <c r="D130" s="44"/>
      <c r="E130" s="44"/>
      <c r="F130" s="142"/>
      <c r="G130" s="88"/>
      <c r="H130" s="142"/>
      <c r="I130" s="88"/>
      <c r="J130" s="142"/>
      <c r="N130" s="3"/>
      <c r="O130" s="3"/>
    </row>
    <row r="131" spans="1:15" ht="15.75" customHeight="1">
      <c r="A131" s="98"/>
      <c r="B131" s="110"/>
      <c r="C131" s="23"/>
      <c r="D131" s="24"/>
      <c r="E131" s="24"/>
      <c r="F131" s="147"/>
      <c r="G131" s="233"/>
      <c r="H131" s="147"/>
      <c r="I131" s="233"/>
      <c r="J131" s="147"/>
      <c r="N131" s="3"/>
      <c r="O131" s="3"/>
    </row>
    <row r="132" spans="1:15" ht="15.75" customHeight="1">
      <c r="A132" s="76" t="s">
        <v>113</v>
      </c>
      <c r="B132" s="78"/>
      <c r="C132" s="77"/>
      <c r="D132" s="78"/>
      <c r="E132" s="380" t="s">
        <v>114</v>
      </c>
      <c r="F132" s="381"/>
      <c r="G132" s="80"/>
      <c r="H132" s="80" t="s">
        <v>115</v>
      </c>
      <c r="I132" s="80"/>
      <c r="J132" s="81"/>
      <c r="N132" s="3"/>
      <c r="O132" s="3"/>
    </row>
    <row r="133" spans="1:15" ht="15.75" customHeight="1">
      <c r="A133" s="54"/>
      <c r="B133" s="3"/>
      <c r="C133" s="55"/>
      <c r="D133" s="3"/>
      <c r="E133" s="411"/>
      <c r="F133" s="412"/>
      <c r="G133" s="2"/>
      <c r="H133" s="2"/>
      <c r="I133" s="2"/>
      <c r="J133" s="32"/>
      <c r="N133" s="3"/>
      <c r="O133" s="3"/>
    </row>
    <row r="134" spans="1:15" ht="15.75" customHeight="1">
      <c r="A134" s="54"/>
      <c r="B134" s="3"/>
      <c r="C134" s="55"/>
      <c r="D134" s="3"/>
      <c r="E134" s="3"/>
      <c r="F134" s="2"/>
      <c r="G134" s="2"/>
      <c r="H134" s="2"/>
      <c r="I134" s="2"/>
      <c r="J134" s="32"/>
      <c r="N134" s="3"/>
      <c r="O134" s="3"/>
    </row>
    <row r="135" spans="1:15" ht="15.75" customHeight="1">
      <c r="A135" s="82" t="s">
        <v>116</v>
      </c>
      <c r="B135" s="30"/>
      <c r="C135" s="30"/>
      <c r="D135" s="30"/>
      <c r="E135" s="30"/>
      <c r="F135" s="61" t="s">
        <v>457</v>
      </c>
      <c r="G135" s="61"/>
      <c r="H135" s="480" t="s">
        <v>116</v>
      </c>
      <c r="I135" s="480"/>
      <c r="J135" s="481"/>
      <c r="N135" s="3"/>
      <c r="O135" s="3"/>
    </row>
    <row r="136" spans="1:15" ht="15.75" customHeight="1">
      <c r="A136" s="82" t="s">
        <v>458</v>
      </c>
      <c r="B136" s="30"/>
      <c r="C136" s="30"/>
      <c r="D136" s="30"/>
      <c r="E136" s="30"/>
      <c r="F136" s="61" t="s">
        <v>216</v>
      </c>
      <c r="G136" s="61"/>
      <c r="H136" s="480" t="s">
        <v>120</v>
      </c>
      <c r="I136" s="480"/>
      <c r="J136" s="481"/>
      <c r="N136" s="3"/>
      <c r="O136" s="3"/>
    </row>
    <row r="137" spans="1:15" ht="15.75" customHeight="1">
      <c r="A137" s="83"/>
      <c r="B137" s="84"/>
      <c r="C137" s="84"/>
      <c r="D137" s="84"/>
      <c r="E137" s="84"/>
      <c r="F137" s="85"/>
      <c r="G137" s="85"/>
      <c r="H137" s="85"/>
      <c r="I137" s="85"/>
      <c r="J137" s="192"/>
      <c r="N137" s="3"/>
      <c r="O137" s="3"/>
    </row>
    <row r="138" spans="1:15" ht="17.25" customHeight="1">
      <c r="A138" s="465" t="s">
        <v>401</v>
      </c>
      <c r="B138" s="466"/>
      <c r="C138" s="466"/>
      <c r="D138" s="466"/>
      <c r="E138" s="466"/>
      <c r="F138" s="466"/>
      <c r="G138" s="466"/>
      <c r="H138" s="466"/>
      <c r="I138" s="466"/>
      <c r="J138" s="467"/>
      <c r="N138" s="3"/>
      <c r="O138" s="3"/>
    </row>
    <row r="139" spans="1:15" ht="17.25" customHeight="1">
      <c r="A139" s="29"/>
      <c r="B139" s="55"/>
      <c r="C139" s="55"/>
      <c r="D139" s="55"/>
      <c r="E139" s="55"/>
      <c r="F139" s="55"/>
      <c r="G139" s="55"/>
      <c r="H139" s="55"/>
      <c r="I139" s="55"/>
      <c r="J139" s="56"/>
      <c r="N139" s="3"/>
      <c r="O139" s="3"/>
    </row>
    <row r="140" spans="1:15" ht="17.25" customHeight="1">
      <c r="A140" s="512" t="s">
        <v>402</v>
      </c>
      <c r="B140" s="513"/>
      <c r="C140" s="513"/>
      <c r="D140" s="513"/>
      <c r="E140" s="513"/>
      <c r="F140" s="513"/>
      <c r="G140" s="513"/>
      <c r="H140" s="513"/>
      <c r="I140" s="513"/>
      <c r="J140" s="514"/>
      <c r="N140" s="3"/>
      <c r="O140" s="3"/>
    </row>
    <row r="141" spans="1:15" ht="17.25" customHeight="1">
      <c r="A141" s="509" t="s">
        <v>403</v>
      </c>
      <c r="B141" s="510"/>
      <c r="C141" s="510"/>
      <c r="D141" s="510"/>
      <c r="E141" s="510"/>
      <c r="F141" s="510"/>
      <c r="G141" s="510"/>
      <c r="H141" s="510"/>
      <c r="I141" s="510"/>
      <c r="J141" s="511"/>
      <c r="N141" s="3"/>
      <c r="O141" s="3"/>
    </row>
    <row r="142" spans="1:15" ht="17.25" customHeight="1">
      <c r="A142" s="350"/>
      <c r="B142" s="351"/>
      <c r="C142" s="351"/>
      <c r="D142" s="351"/>
      <c r="E142" s="351"/>
      <c r="F142" s="351"/>
      <c r="G142" s="351"/>
      <c r="H142" s="351"/>
      <c r="I142" s="351"/>
      <c r="J142" s="352"/>
      <c r="N142" s="3"/>
      <c r="O142" s="3"/>
    </row>
    <row r="143" spans="1:15" ht="17.25" customHeight="1">
      <c r="A143" s="353" t="s">
        <v>567</v>
      </c>
      <c r="B143" s="354"/>
      <c r="C143" s="354"/>
      <c r="D143" s="413"/>
      <c r="E143" s="413"/>
      <c r="F143" s="413"/>
      <c r="G143" s="413"/>
      <c r="H143" s="414"/>
      <c r="I143" s="414"/>
      <c r="J143" s="166"/>
      <c r="N143" s="3"/>
      <c r="O143" s="3"/>
    </row>
    <row r="144" spans="1:15" ht="15" customHeight="1">
      <c r="A144" s="137" t="s">
        <v>405</v>
      </c>
      <c r="B144" s="13"/>
      <c r="C144" s="386"/>
      <c r="D144" s="386"/>
      <c r="E144" s="387"/>
      <c r="F144" s="18" t="s">
        <v>5</v>
      </c>
      <c r="G144" s="471" t="s">
        <v>6</v>
      </c>
      <c r="H144" s="472"/>
      <c r="I144" s="473"/>
      <c r="J144" s="15" t="s">
        <v>7</v>
      </c>
      <c r="O144" s="3"/>
    </row>
    <row r="145" spans="1:15" ht="15" customHeight="1">
      <c r="A145" s="123" t="s">
        <v>406</v>
      </c>
      <c r="B145" s="16" t="s">
        <v>407</v>
      </c>
      <c r="C145" s="388"/>
      <c r="D145" s="388" t="s">
        <v>408</v>
      </c>
      <c r="E145" s="388"/>
      <c r="F145" s="125" t="s">
        <v>10</v>
      </c>
      <c r="G145" s="18" t="s">
        <v>11</v>
      </c>
      <c r="H145" s="18" t="s">
        <v>12</v>
      </c>
      <c r="I145" s="476" t="s">
        <v>13</v>
      </c>
      <c r="J145" s="19" t="s">
        <v>14</v>
      </c>
      <c r="O145" s="3"/>
    </row>
    <row r="146" spans="1:15" s="222" customFormat="1" ht="15" customHeight="1">
      <c r="A146" s="415"/>
      <c r="B146" s="389"/>
      <c r="C146" s="390"/>
      <c r="D146" s="390"/>
      <c r="E146" s="391"/>
      <c r="F146" s="139" t="s">
        <v>165</v>
      </c>
      <c r="G146" s="27" t="s">
        <v>10</v>
      </c>
      <c r="H146" s="27" t="s">
        <v>16</v>
      </c>
      <c r="I146" s="477"/>
      <c r="J146" s="28" t="s">
        <v>147</v>
      </c>
      <c r="L146" s="348"/>
      <c r="M146" s="257"/>
      <c r="N146" s="257"/>
    </row>
    <row r="147" spans="1:15" s="222" customFormat="1" ht="19.5" customHeight="1">
      <c r="A147" s="416">
        <v>1000</v>
      </c>
      <c r="B147" s="417" t="s">
        <v>409</v>
      </c>
      <c r="C147" s="3" t="s">
        <v>538</v>
      </c>
      <c r="D147" s="78"/>
      <c r="E147" s="78"/>
      <c r="F147" s="267"/>
      <c r="G147" s="296"/>
      <c r="H147" s="418"/>
      <c r="I147" s="418"/>
      <c r="J147" s="52"/>
      <c r="L147" s="348"/>
      <c r="M147" s="257"/>
      <c r="N147" s="257"/>
    </row>
    <row r="148" spans="1:15" s="222" customFormat="1" ht="19.5" customHeight="1">
      <c r="A148" s="144" t="s">
        <v>568</v>
      </c>
      <c r="B148" s="392" t="s">
        <v>412</v>
      </c>
      <c r="C148" s="35" t="s">
        <v>19</v>
      </c>
      <c r="D148" s="478" t="s">
        <v>569</v>
      </c>
      <c r="E148" s="487"/>
      <c r="F148" s="32">
        <v>25000</v>
      </c>
      <c r="G148" s="32">
        <v>27700</v>
      </c>
      <c r="H148" s="33">
        <v>72300</v>
      </c>
      <c r="I148" s="33">
        <v>100000</v>
      </c>
      <c r="J148" s="33">
        <v>100000</v>
      </c>
      <c r="L148" s="348"/>
      <c r="M148" s="257"/>
      <c r="N148" s="257"/>
    </row>
    <row r="149" spans="1:15" ht="19.5" customHeight="1">
      <c r="A149" s="144" t="s">
        <v>570</v>
      </c>
      <c r="B149" s="392" t="s">
        <v>419</v>
      </c>
      <c r="C149" s="35" t="s">
        <v>19</v>
      </c>
      <c r="D149" s="478" t="s">
        <v>571</v>
      </c>
      <c r="E149" s="518"/>
      <c r="F149" s="32"/>
      <c r="G149" s="32"/>
      <c r="H149" s="33">
        <v>50000</v>
      </c>
      <c r="I149" s="33">
        <v>50000</v>
      </c>
      <c r="J149" s="33">
        <v>50000</v>
      </c>
      <c r="O149" s="3"/>
    </row>
    <row r="150" spans="1:15" ht="19.5" customHeight="1">
      <c r="A150" s="144" t="s">
        <v>572</v>
      </c>
      <c r="B150" s="131"/>
      <c r="C150" s="35" t="s">
        <v>19</v>
      </c>
      <c r="D150" s="55" t="s">
        <v>573</v>
      </c>
      <c r="E150" s="108"/>
      <c r="F150" s="32">
        <v>41774.300000000003</v>
      </c>
      <c r="G150" s="32">
        <v>51283</v>
      </c>
      <c r="H150" s="33">
        <v>28717</v>
      </c>
      <c r="I150" s="33">
        <v>80000</v>
      </c>
      <c r="J150" s="33">
        <v>80000</v>
      </c>
      <c r="O150" s="3"/>
    </row>
    <row r="151" spans="1:15" ht="19.5" customHeight="1">
      <c r="A151" s="144" t="s">
        <v>574</v>
      </c>
      <c r="B151" s="131"/>
      <c r="C151" s="35" t="s">
        <v>19</v>
      </c>
      <c r="D151" s="3" t="s">
        <v>575</v>
      </c>
      <c r="E151" s="108"/>
      <c r="F151" s="32"/>
      <c r="G151" s="32"/>
      <c r="H151" s="33">
        <v>20000</v>
      </c>
      <c r="I151" s="33">
        <v>20000</v>
      </c>
      <c r="J151" s="33">
        <v>20000</v>
      </c>
      <c r="O151" s="3"/>
    </row>
    <row r="152" spans="1:15" ht="19.5" customHeight="1">
      <c r="A152" s="144" t="s">
        <v>576</v>
      </c>
      <c r="B152" s="131"/>
      <c r="C152" s="35" t="s">
        <v>19</v>
      </c>
      <c r="D152" s="3" t="s">
        <v>577</v>
      </c>
      <c r="E152" s="108"/>
      <c r="F152" s="32"/>
      <c r="G152" s="32">
        <v>16240</v>
      </c>
      <c r="H152" s="33">
        <v>13760</v>
      </c>
      <c r="I152" s="33">
        <v>30000</v>
      </c>
      <c r="J152" s="33">
        <v>30000</v>
      </c>
      <c r="O152" s="3"/>
    </row>
    <row r="153" spans="1:15" ht="19.5" customHeight="1">
      <c r="A153" s="144" t="s">
        <v>578</v>
      </c>
      <c r="B153" s="131"/>
      <c r="C153" s="35" t="s">
        <v>19</v>
      </c>
      <c r="D153" s="3" t="s">
        <v>579</v>
      </c>
      <c r="E153" s="108"/>
      <c r="F153" s="32"/>
      <c r="G153" s="32">
        <v>5000</v>
      </c>
      <c r="H153" s="33">
        <v>10000</v>
      </c>
      <c r="I153" s="33">
        <v>15000</v>
      </c>
      <c r="J153" s="33">
        <v>15000</v>
      </c>
      <c r="O153" s="3"/>
    </row>
    <row r="154" spans="1:15" ht="19.5" customHeight="1">
      <c r="A154" s="144" t="s">
        <v>580</v>
      </c>
      <c r="B154" s="366"/>
      <c r="C154" s="419" t="s">
        <v>19</v>
      </c>
      <c r="D154" s="165" t="s">
        <v>581</v>
      </c>
      <c r="E154" s="367"/>
      <c r="F154" s="308"/>
      <c r="G154" s="308"/>
      <c r="H154" s="63">
        <v>15000</v>
      </c>
      <c r="I154" s="63">
        <v>15000</v>
      </c>
      <c r="J154" s="63">
        <v>15000</v>
      </c>
      <c r="O154" s="3"/>
    </row>
    <row r="155" spans="1:15" ht="19.5" customHeight="1">
      <c r="A155" s="420" t="s">
        <v>582</v>
      </c>
      <c r="B155" s="181" t="s">
        <v>417</v>
      </c>
      <c r="C155" s="421" t="s">
        <v>19</v>
      </c>
      <c r="D155" s="78" t="s">
        <v>583</v>
      </c>
      <c r="E155" s="422"/>
      <c r="F155" s="81"/>
      <c r="G155" s="81"/>
      <c r="H155" s="52">
        <v>15000</v>
      </c>
      <c r="I155" s="52">
        <v>15000</v>
      </c>
      <c r="J155" s="52">
        <v>15000</v>
      </c>
      <c r="L155" s="372"/>
      <c r="M155" s="3"/>
      <c r="N155" s="3"/>
      <c r="O155" s="3"/>
    </row>
    <row r="156" spans="1:15" ht="19.5" customHeight="1">
      <c r="A156" s="368" t="s">
        <v>584</v>
      </c>
      <c r="B156" s="423" t="s">
        <v>419</v>
      </c>
      <c r="C156" s="35" t="s">
        <v>19</v>
      </c>
      <c r="D156" s="3" t="s">
        <v>585</v>
      </c>
      <c r="E156" s="108"/>
      <c r="F156" s="32"/>
      <c r="G156" s="32">
        <v>5000</v>
      </c>
      <c r="H156" s="33">
        <v>10000</v>
      </c>
      <c r="I156" s="33">
        <v>15000</v>
      </c>
      <c r="J156" s="33">
        <v>15000</v>
      </c>
      <c r="L156" s="372"/>
      <c r="M156" s="3"/>
      <c r="N156" s="3"/>
      <c r="O156" s="3"/>
    </row>
    <row r="157" spans="1:15" ht="19.5" customHeight="1">
      <c r="A157" s="144" t="s">
        <v>586</v>
      </c>
      <c r="B157" s="131"/>
      <c r="C157" s="35" t="s">
        <v>19</v>
      </c>
      <c r="D157" s="3" t="s">
        <v>587</v>
      </c>
      <c r="E157" s="108"/>
      <c r="F157" s="32"/>
      <c r="G157" s="32">
        <v>5000</v>
      </c>
      <c r="H157" s="33">
        <v>15000</v>
      </c>
      <c r="I157" s="33">
        <v>20000</v>
      </c>
      <c r="J157" s="33">
        <v>20000</v>
      </c>
      <c r="L157" s="372"/>
      <c r="M157" s="3"/>
      <c r="N157" s="3"/>
      <c r="O157" s="3"/>
    </row>
    <row r="158" spans="1:15" ht="19.5" customHeight="1">
      <c r="A158" s="144" t="s">
        <v>588</v>
      </c>
      <c r="B158" s="131"/>
      <c r="C158" s="35" t="s">
        <v>19</v>
      </c>
      <c r="D158" s="3" t="s">
        <v>589</v>
      </c>
      <c r="E158" s="108"/>
      <c r="F158" s="32">
        <v>1120</v>
      </c>
      <c r="G158" s="32"/>
      <c r="H158" s="33">
        <v>15000</v>
      </c>
      <c r="I158" s="33">
        <v>15000</v>
      </c>
      <c r="J158" s="33">
        <v>15000</v>
      </c>
      <c r="L158" s="372"/>
      <c r="M158" s="3"/>
      <c r="N158" s="3"/>
      <c r="O158" s="3"/>
    </row>
    <row r="159" spans="1:15" ht="26.45" customHeight="1">
      <c r="A159" s="144" t="s">
        <v>590</v>
      </c>
      <c r="B159" s="131"/>
      <c r="C159" s="35" t="s">
        <v>19</v>
      </c>
      <c r="D159" s="527" t="s">
        <v>591</v>
      </c>
      <c r="E159" s="528"/>
      <c r="F159" s="32"/>
      <c r="G159" s="32"/>
      <c r="H159" s="33">
        <v>15000</v>
      </c>
      <c r="I159" s="33">
        <v>15000</v>
      </c>
      <c r="J159" s="33">
        <v>15000</v>
      </c>
      <c r="L159" s="372"/>
      <c r="M159" s="3"/>
      <c r="N159" s="3"/>
      <c r="O159" s="3"/>
    </row>
    <row r="160" spans="1:15" ht="19.5" customHeight="1">
      <c r="A160" s="144" t="s">
        <v>592</v>
      </c>
      <c r="B160" s="366"/>
      <c r="C160" s="419" t="s">
        <v>19</v>
      </c>
      <c r="D160" s="165" t="s">
        <v>593</v>
      </c>
      <c r="E160" s="367"/>
      <c r="F160" s="308"/>
      <c r="G160" s="308">
        <v>5000</v>
      </c>
      <c r="H160" s="63">
        <v>10000</v>
      </c>
      <c r="I160" s="63">
        <v>15000</v>
      </c>
      <c r="J160" s="63">
        <v>15000</v>
      </c>
      <c r="L160" s="372"/>
      <c r="M160" s="3"/>
      <c r="N160" s="3"/>
      <c r="O160" s="3"/>
    </row>
    <row r="161" spans="1:15" ht="19.5" customHeight="1">
      <c r="A161" s="420" t="s">
        <v>594</v>
      </c>
      <c r="B161" s="417" t="s">
        <v>537</v>
      </c>
      <c r="C161" s="421" t="s">
        <v>19</v>
      </c>
      <c r="D161" s="78" t="s">
        <v>595</v>
      </c>
      <c r="E161" s="422"/>
      <c r="F161" s="81"/>
      <c r="G161" s="81">
        <v>5000</v>
      </c>
      <c r="H161" s="52">
        <v>15000</v>
      </c>
      <c r="I161" s="52">
        <v>20000</v>
      </c>
      <c r="J161" s="52">
        <v>20000</v>
      </c>
      <c r="L161" s="372"/>
      <c r="M161" s="3"/>
      <c r="N161" s="3"/>
      <c r="O161" s="3"/>
    </row>
    <row r="162" spans="1:15" ht="19.5" customHeight="1">
      <c r="A162" s="144" t="s">
        <v>596</v>
      </c>
      <c r="B162" s="392" t="s">
        <v>419</v>
      </c>
      <c r="C162" s="35" t="s">
        <v>19</v>
      </c>
      <c r="D162" s="3" t="s">
        <v>597</v>
      </c>
      <c r="E162" s="108"/>
      <c r="F162" s="32">
        <v>1600</v>
      </c>
      <c r="G162" s="32">
        <v>10000</v>
      </c>
      <c r="H162" s="33">
        <v>40000</v>
      </c>
      <c r="I162" s="33">
        <v>50000</v>
      </c>
      <c r="J162" s="33">
        <v>50000</v>
      </c>
      <c r="L162" s="372"/>
      <c r="M162" s="3"/>
      <c r="N162" s="3"/>
      <c r="O162" s="3"/>
    </row>
    <row r="163" spans="1:15" ht="19.5" customHeight="1">
      <c r="A163" s="144" t="s">
        <v>598</v>
      </c>
      <c r="B163" s="131"/>
      <c r="C163" s="35" t="s">
        <v>19</v>
      </c>
      <c r="D163" s="478" t="s">
        <v>599</v>
      </c>
      <c r="E163" s="487"/>
      <c r="F163" s="32"/>
      <c r="G163" s="32"/>
      <c r="H163" s="33">
        <v>100000</v>
      </c>
      <c r="I163" s="33">
        <v>100000</v>
      </c>
      <c r="J163" s="33">
        <v>100000</v>
      </c>
      <c r="L163" s="372"/>
      <c r="M163" s="3"/>
      <c r="N163" s="3"/>
      <c r="O163" s="3"/>
    </row>
    <row r="164" spans="1:15" ht="19.5" customHeight="1">
      <c r="A164" s="144" t="s">
        <v>600</v>
      </c>
      <c r="B164" s="131"/>
      <c r="C164" s="35" t="s">
        <v>19</v>
      </c>
      <c r="D164" s="478" t="s">
        <v>601</v>
      </c>
      <c r="E164" s="487"/>
      <c r="F164" s="32"/>
      <c r="G164" s="32"/>
      <c r="H164" s="33">
        <v>15000</v>
      </c>
      <c r="I164" s="33">
        <v>15000</v>
      </c>
      <c r="J164" s="33">
        <v>15000</v>
      </c>
      <c r="L164" s="372"/>
      <c r="M164" s="3"/>
      <c r="N164" s="3"/>
      <c r="O164" s="3"/>
    </row>
    <row r="165" spans="1:15" ht="19.5" customHeight="1">
      <c r="A165" s="144" t="s">
        <v>602</v>
      </c>
      <c r="B165" s="131"/>
      <c r="C165" s="419" t="s">
        <v>19</v>
      </c>
      <c r="D165" s="165" t="s">
        <v>603</v>
      </c>
      <c r="E165" s="367"/>
      <c r="F165" s="308"/>
      <c r="G165" s="308"/>
      <c r="H165" s="63">
        <v>15000</v>
      </c>
      <c r="I165" s="63">
        <v>15000</v>
      </c>
      <c r="J165" s="63">
        <v>15000</v>
      </c>
      <c r="L165" s="372"/>
      <c r="M165" s="3"/>
      <c r="N165" s="3"/>
      <c r="O165" s="3"/>
    </row>
    <row r="166" spans="1:15" ht="19.5" customHeight="1">
      <c r="A166" s="199"/>
      <c r="B166" s="424" t="s">
        <v>604</v>
      </c>
      <c r="C166" s="425"/>
      <c r="D166" s="426"/>
      <c r="E166" s="426"/>
      <c r="F166" s="427">
        <v>69494.3</v>
      </c>
      <c r="G166" s="428">
        <v>130223</v>
      </c>
      <c r="H166" s="427">
        <v>474777</v>
      </c>
      <c r="I166" s="427">
        <v>605000</v>
      </c>
      <c r="J166" s="427">
        <v>605000</v>
      </c>
      <c r="L166" s="372"/>
      <c r="M166" s="3"/>
      <c r="N166" s="3"/>
      <c r="O166" s="3"/>
    </row>
    <row r="167" spans="1:15" ht="18" customHeight="1">
      <c r="A167" s="410"/>
      <c r="B167" s="426"/>
      <c r="C167" s="425"/>
      <c r="D167" s="426"/>
      <c r="E167" s="426"/>
      <c r="F167" s="427"/>
      <c r="G167" s="429"/>
      <c r="H167" s="427"/>
      <c r="I167" s="429"/>
      <c r="J167" s="427"/>
      <c r="L167" s="372"/>
      <c r="M167" s="3"/>
      <c r="N167" s="3"/>
      <c r="O167" s="3"/>
    </row>
    <row r="168" spans="1:15" ht="18" customHeight="1">
      <c r="A168" s="136"/>
      <c r="B168" s="151"/>
      <c r="C168" s="150"/>
      <c r="D168" s="151"/>
      <c r="E168" s="151"/>
      <c r="F168" s="430"/>
      <c r="G168" s="156"/>
      <c r="H168" s="430"/>
      <c r="I168" s="156"/>
      <c r="J168" s="430"/>
      <c r="L168" s="372"/>
      <c r="M168" s="3"/>
      <c r="N168" s="3"/>
      <c r="O168" s="3"/>
    </row>
    <row r="169" spans="1:15" ht="18" customHeight="1">
      <c r="A169" s="136"/>
      <c r="B169" s="151"/>
      <c r="C169" s="150"/>
      <c r="D169" s="151"/>
      <c r="E169" s="151"/>
      <c r="F169" s="430"/>
      <c r="G169" s="156"/>
      <c r="H169" s="430"/>
      <c r="I169" s="156"/>
      <c r="J169" s="430"/>
      <c r="L169" s="372"/>
      <c r="M169" s="3"/>
      <c r="N169" s="3"/>
      <c r="O169" s="3"/>
    </row>
    <row r="170" spans="1:15" ht="18" customHeight="1">
      <c r="A170" s="136"/>
      <c r="B170" s="151"/>
      <c r="C170" s="150"/>
      <c r="D170" s="151"/>
      <c r="E170" s="151"/>
      <c r="F170" s="430"/>
      <c r="G170" s="156"/>
      <c r="H170" s="430"/>
      <c r="I170" s="156"/>
      <c r="J170" s="430"/>
      <c r="L170" s="372"/>
      <c r="M170" s="3"/>
      <c r="N170" s="3"/>
      <c r="O170" s="3"/>
    </row>
    <row r="171" spans="1:15" ht="18" customHeight="1">
      <c r="A171" s="136"/>
      <c r="B171" s="151"/>
      <c r="C171" s="150"/>
      <c r="D171" s="151"/>
      <c r="E171" s="151"/>
      <c r="F171" s="430"/>
      <c r="G171" s="156"/>
      <c r="H171" s="430"/>
      <c r="I171" s="156"/>
      <c r="J171" s="430"/>
      <c r="L171" s="372"/>
      <c r="M171" s="3"/>
      <c r="N171" s="3"/>
      <c r="O171" s="3"/>
    </row>
    <row r="172" spans="1:15" ht="18" customHeight="1">
      <c r="A172" s="136"/>
      <c r="B172" s="151"/>
      <c r="C172" s="150"/>
      <c r="D172" s="151"/>
      <c r="E172" s="151"/>
      <c r="F172" s="430"/>
      <c r="G172" s="156"/>
      <c r="H172" s="430"/>
      <c r="I172" s="156"/>
      <c r="J172" s="430"/>
      <c r="L172" s="372"/>
      <c r="M172" s="3"/>
      <c r="N172" s="3"/>
      <c r="O172" s="3"/>
    </row>
    <row r="173" spans="1:15" ht="18" customHeight="1">
      <c r="A173" s="110"/>
      <c r="B173" s="5"/>
      <c r="C173" s="67"/>
      <c r="D173" s="5"/>
      <c r="E173" s="5"/>
      <c r="F173" s="69"/>
      <c r="G173" s="431"/>
      <c r="H173" s="69"/>
      <c r="I173" s="431"/>
      <c r="J173" s="69"/>
      <c r="L173" s="372"/>
      <c r="M173" s="3"/>
      <c r="N173" s="3"/>
      <c r="O173" s="3"/>
    </row>
    <row r="174" spans="1:15" ht="15" customHeight="1">
      <c r="A174" s="54" t="s">
        <v>113</v>
      </c>
      <c r="B174" s="3"/>
      <c r="C174" s="55"/>
      <c r="E174" s="411" t="s">
        <v>114</v>
      </c>
      <c r="F174" s="412"/>
      <c r="H174" s="257" t="s">
        <v>115</v>
      </c>
      <c r="J174" s="32"/>
    </row>
    <row r="175" spans="1:15" ht="14.25" customHeight="1">
      <c r="A175" s="54"/>
      <c r="B175" s="3"/>
      <c r="C175" s="55"/>
      <c r="F175" s="2"/>
      <c r="J175" s="32"/>
    </row>
    <row r="176" spans="1:15" ht="14.25" customHeight="1">
      <c r="A176" s="54"/>
      <c r="B176" s="3"/>
      <c r="C176" s="55"/>
      <c r="F176" s="2"/>
      <c r="J176" s="32"/>
    </row>
    <row r="177" spans="1:10" ht="14.25" customHeight="1">
      <c r="A177" s="82" t="s">
        <v>116</v>
      </c>
      <c r="B177" s="30"/>
      <c r="C177" s="30"/>
      <c r="D177" s="30"/>
      <c r="E177" s="30"/>
      <c r="F177" s="61" t="s">
        <v>457</v>
      </c>
      <c r="G177" s="61"/>
      <c r="H177" s="480" t="s">
        <v>116</v>
      </c>
      <c r="I177" s="480"/>
      <c r="J177" s="481"/>
    </row>
    <row r="178" spans="1:10" ht="14.25" customHeight="1">
      <c r="A178" s="82" t="s">
        <v>458</v>
      </c>
      <c r="B178" s="30"/>
      <c r="C178" s="30"/>
      <c r="D178" s="30"/>
      <c r="E178" s="30"/>
      <c r="F178" s="61" t="s">
        <v>216</v>
      </c>
      <c r="G178" s="61"/>
      <c r="H178" s="480" t="s">
        <v>120</v>
      </c>
      <c r="I178" s="480"/>
      <c r="J178" s="481"/>
    </row>
    <row r="179" spans="1:10" ht="14.25" customHeight="1">
      <c r="A179" s="83"/>
      <c r="B179" s="84"/>
      <c r="C179" s="84"/>
      <c r="D179" s="84"/>
      <c r="E179" s="84"/>
      <c r="F179" s="85"/>
      <c r="G179" s="85"/>
      <c r="H179" s="482"/>
      <c r="I179" s="482"/>
      <c r="J179" s="483"/>
    </row>
    <row r="180" spans="1:10" ht="14.25" customHeight="1">
      <c r="A180" s="112"/>
      <c r="B180" s="112"/>
      <c r="C180" s="112"/>
      <c r="D180" s="112"/>
      <c r="E180" s="112"/>
      <c r="F180" s="113"/>
      <c r="G180" s="113"/>
      <c r="H180" s="113"/>
      <c r="I180" s="113"/>
      <c r="J180" s="113"/>
    </row>
    <row r="181" spans="1:10" ht="18" customHeight="1">
      <c r="A181" s="465" t="s">
        <v>401</v>
      </c>
      <c r="B181" s="466"/>
      <c r="C181" s="466"/>
      <c r="D181" s="466"/>
      <c r="E181" s="466"/>
      <c r="F181" s="466"/>
      <c r="G181" s="466"/>
      <c r="H181" s="466"/>
      <c r="I181" s="466"/>
      <c r="J181" s="467"/>
    </row>
    <row r="182" spans="1:10" ht="18" customHeight="1">
      <c r="A182" s="29"/>
      <c r="B182" s="55"/>
      <c r="C182" s="55"/>
      <c r="D182" s="55"/>
      <c r="E182" s="55"/>
      <c r="F182" s="55"/>
      <c r="G182" s="55"/>
      <c r="H182" s="55"/>
      <c r="I182" s="55"/>
      <c r="J182" s="56"/>
    </row>
    <row r="183" spans="1:10" ht="18" customHeight="1">
      <c r="A183" s="512" t="s">
        <v>402</v>
      </c>
      <c r="B183" s="513"/>
      <c r="C183" s="513"/>
      <c r="D183" s="513"/>
      <c r="E183" s="513"/>
      <c r="F183" s="513"/>
      <c r="G183" s="513"/>
      <c r="H183" s="513"/>
      <c r="I183" s="513"/>
      <c r="J183" s="514"/>
    </row>
    <row r="184" spans="1:10" ht="18" customHeight="1">
      <c r="A184" s="509" t="s">
        <v>403</v>
      </c>
      <c r="B184" s="510"/>
      <c r="C184" s="510"/>
      <c r="D184" s="510"/>
      <c r="E184" s="510"/>
      <c r="F184" s="510"/>
      <c r="G184" s="510"/>
      <c r="H184" s="510"/>
      <c r="I184" s="510"/>
      <c r="J184" s="511"/>
    </row>
    <row r="185" spans="1:10" ht="18" customHeight="1">
      <c r="A185" s="350"/>
      <c r="B185" s="351"/>
      <c r="C185" s="351"/>
      <c r="D185" s="351"/>
      <c r="E185" s="351"/>
      <c r="F185" s="351"/>
      <c r="G185" s="351"/>
      <c r="H185" s="351"/>
      <c r="I185" s="351"/>
      <c r="J185" s="352"/>
    </row>
    <row r="186" spans="1:10" ht="18" customHeight="1">
      <c r="A186" s="353" t="s">
        <v>605</v>
      </c>
      <c r="B186" s="354"/>
      <c r="C186" s="354"/>
      <c r="D186" s="413"/>
      <c r="E186" s="432"/>
      <c r="F186" s="432"/>
      <c r="G186" s="432"/>
      <c r="H186" s="433"/>
      <c r="I186" s="433"/>
      <c r="J186" s="9"/>
    </row>
    <row r="187" spans="1:10" ht="18" customHeight="1">
      <c r="A187" s="137" t="s">
        <v>405</v>
      </c>
      <c r="B187" s="13"/>
      <c r="C187" s="386"/>
      <c r="D187" s="386"/>
      <c r="E187" s="387"/>
      <c r="F187" s="18" t="s">
        <v>5</v>
      </c>
      <c r="G187" s="471" t="s">
        <v>6</v>
      </c>
      <c r="H187" s="472"/>
      <c r="I187" s="473"/>
      <c r="J187" s="15" t="s">
        <v>7</v>
      </c>
    </row>
    <row r="188" spans="1:10" ht="18" customHeight="1">
      <c r="A188" s="58" t="s">
        <v>406</v>
      </c>
      <c r="B188" s="16" t="s">
        <v>407</v>
      </c>
      <c r="C188" s="388"/>
      <c r="D188" s="388" t="s">
        <v>408</v>
      </c>
      <c r="E188" s="388"/>
      <c r="F188" s="125" t="s">
        <v>10</v>
      </c>
      <c r="G188" s="18" t="s">
        <v>11</v>
      </c>
      <c r="H188" s="18" t="s">
        <v>12</v>
      </c>
      <c r="I188" s="476" t="s">
        <v>13</v>
      </c>
      <c r="J188" s="19" t="s">
        <v>14</v>
      </c>
    </row>
    <row r="189" spans="1:10" ht="18" customHeight="1">
      <c r="A189" s="415"/>
      <c r="B189" s="389"/>
      <c r="C189" s="390"/>
      <c r="D189" s="390"/>
      <c r="E189" s="391"/>
      <c r="F189" s="139" t="s">
        <v>165</v>
      </c>
      <c r="G189" s="27" t="s">
        <v>10</v>
      </c>
      <c r="H189" s="27" t="s">
        <v>16</v>
      </c>
      <c r="I189" s="477"/>
      <c r="J189" s="28" t="s">
        <v>147</v>
      </c>
    </row>
    <row r="190" spans="1:10" ht="18" customHeight="1">
      <c r="A190" s="434"/>
      <c r="B190" s="435"/>
      <c r="C190" s="436"/>
      <c r="D190" s="386"/>
      <c r="E190" s="387"/>
      <c r="F190" s="16"/>
      <c r="G190" s="437"/>
      <c r="H190" s="17"/>
      <c r="I190" s="438"/>
      <c r="J190" s="13"/>
    </row>
    <row r="191" spans="1:10" ht="18" customHeight="1">
      <c r="A191" s="368" t="s">
        <v>580</v>
      </c>
      <c r="B191" s="131" t="s">
        <v>409</v>
      </c>
      <c r="C191" s="35" t="s">
        <v>19</v>
      </c>
      <c r="D191" s="524" t="s">
        <v>606</v>
      </c>
      <c r="E191" s="524"/>
      <c r="F191" s="439"/>
      <c r="H191" s="33">
        <v>1000000</v>
      </c>
      <c r="I191" s="33">
        <v>1000000</v>
      </c>
      <c r="J191" s="33">
        <v>500000</v>
      </c>
    </row>
    <row r="192" spans="1:10" ht="18" customHeight="1">
      <c r="A192" s="368"/>
      <c r="B192" s="131" t="s">
        <v>412</v>
      </c>
      <c r="C192" s="35"/>
      <c r="D192" s="3"/>
      <c r="E192" s="3" t="s">
        <v>607</v>
      </c>
      <c r="F192" s="258"/>
      <c r="H192" s="33"/>
      <c r="I192" s="33"/>
      <c r="J192" s="33"/>
    </row>
    <row r="193" spans="1:11" ht="18" customHeight="1">
      <c r="A193" s="368" t="s">
        <v>608</v>
      </c>
      <c r="B193" s="131" t="s">
        <v>419</v>
      </c>
      <c r="C193" s="35" t="s">
        <v>19</v>
      </c>
      <c r="D193" s="440" t="s">
        <v>609</v>
      </c>
      <c r="E193" s="441"/>
      <c r="F193" s="33"/>
      <c r="G193" s="32"/>
      <c r="H193" s="33">
        <v>0</v>
      </c>
      <c r="I193" s="33"/>
      <c r="J193" s="33">
        <v>2000000</v>
      </c>
      <c r="K193" s="3" t="s">
        <v>411</v>
      </c>
    </row>
    <row r="194" spans="1:11" ht="18" customHeight="1">
      <c r="A194" s="368" t="s">
        <v>610</v>
      </c>
      <c r="B194" s="228"/>
      <c r="C194" s="35" t="s">
        <v>19</v>
      </c>
      <c r="D194" s="524" t="s">
        <v>611</v>
      </c>
      <c r="E194" s="525"/>
      <c r="F194" s="32">
        <v>2969964</v>
      </c>
      <c r="G194" s="32">
        <v>984403.42</v>
      </c>
      <c r="H194" s="33">
        <v>15596.579999999958</v>
      </c>
      <c r="I194" s="32">
        <v>1000000</v>
      </c>
      <c r="J194" s="32">
        <v>900000</v>
      </c>
    </row>
    <row r="195" spans="1:11" ht="18" customHeight="1">
      <c r="A195" s="368"/>
      <c r="B195" s="228"/>
      <c r="C195" s="35"/>
      <c r="D195" s="442"/>
      <c r="E195" s="443" t="s">
        <v>612</v>
      </c>
      <c r="F195" s="32"/>
      <c r="G195" s="32"/>
      <c r="H195" s="33"/>
      <c r="I195" s="33"/>
      <c r="J195" s="33"/>
    </row>
    <row r="196" spans="1:11" ht="18" customHeight="1">
      <c r="A196" s="368" t="s">
        <v>613</v>
      </c>
      <c r="B196" s="228"/>
      <c r="C196" s="35" t="s">
        <v>19</v>
      </c>
      <c r="D196" s="3" t="s">
        <v>614</v>
      </c>
      <c r="E196" s="3"/>
      <c r="F196" s="33"/>
      <c r="G196" s="2"/>
      <c r="H196" s="33">
        <v>100000</v>
      </c>
      <c r="I196" s="33">
        <v>100000</v>
      </c>
      <c r="J196" s="33">
        <v>100000</v>
      </c>
    </row>
    <row r="197" spans="1:11" ht="18" customHeight="1">
      <c r="A197" s="444"/>
      <c r="B197" s="400"/>
      <c r="C197" s="419"/>
      <c r="D197" s="165"/>
      <c r="E197" s="445" t="s">
        <v>615</v>
      </c>
      <c r="F197" s="63"/>
      <c r="G197" s="371"/>
      <c r="H197" s="63"/>
      <c r="I197" s="63"/>
      <c r="J197" s="63"/>
    </row>
    <row r="198" spans="1:11" ht="18" customHeight="1">
      <c r="A198" s="368" t="s">
        <v>490</v>
      </c>
      <c r="B198" s="131" t="s">
        <v>417</v>
      </c>
      <c r="C198" s="35" t="s">
        <v>19</v>
      </c>
      <c r="D198" s="529" t="s">
        <v>616</v>
      </c>
      <c r="E198" s="530"/>
      <c r="F198" s="32">
        <v>424885</v>
      </c>
      <c r="G198" s="2">
        <v>29653</v>
      </c>
      <c r="H198" s="33">
        <v>270347</v>
      </c>
      <c r="I198" s="32">
        <v>300000</v>
      </c>
      <c r="J198" s="32">
        <v>300000</v>
      </c>
    </row>
    <row r="199" spans="1:11" ht="18" customHeight="1">
      <c r="A199" s="144" t="s">
        <v>617</v>
      </c>
      <c r="B199" s="392" t="s">
        <v>419</v>
      </c>
      <c r="C199" s="35" t="s">
        <v>19</v>
      </c>
      <c r="D199" s="3" t="s">
        <v>618</v>
      </c>
      <c r="E199" s="108"/>
      <c r="F199" s="32">
        <v>35243.519999999997</v>
      </c>
      <c r="G199" s="32">
        <v>19660</v>
      </c>
      <c r="H199" s="33">
        <v>30340</v>
      </c>
      <c r="I199" s="33">
        <v>50000</v>
      </c>
      <c r="J199" s="33">
        <v>50000</v>
      </c>
    </row>
    <row r="200" spans="1:11" ht="18" hidden="1" customHeight="1">
      <c r="A200" s="144" t="s">
        <v>619</v>
      </c>
      <c r="B200" s="228"/>
      <c r="C200" s="35" t="s">
        <v>19</v>
      </c>
      <c r="D200" s="478" t="s">
        <v>620</v>
      </c>
      <c r="E200" s="487"/>
      <c r="F200" s="32"/>
      <c r="G200" s="32"/>
      <c r="H200" s="33">
        <v>0</v>
      </c>
      <c r="I200" s="32"/>
      <c r="J200" s="32"/>
    </row>
    <row r="201" spans="1:11" ht="18" hidden="1" customHeight="1">
      <c r="A201" s="144"/>
      <c r="B201" s="228"/>
      <c r="C201" s="35"/>
      <c r="D201" s="515" t="s">
        <v>621</v>
      </c>
      <c r="E201" s="516"/>
      <c r="F201" s="32"/>
      <c r="G201" s="32"/>
      <c r="H201" s="33">
        <v>0</v>
      </c>
      <c r="I201" s="32"/>
      <c r="J201" s="32"/>
    </row>
    <row r="202" spans="1:11" ht="18" customHeight="1">
      <c r="A202" s="368" t="s">
        <v>622</v>
      </c>
      <c r="B202" s="228"/>
      <c r="C202" s="35" t="s">
        <v>19</v>
      </c>
      <c r="D202" s="503" t="s">
        <v>623</v>
      </c>
      <c r="E202" s="487"/>
      <c r="F202" s="32">
        <v>40000</v>
      </c>
      <c r="G202" s="32">
        <v>79960</v>
      </c>
      <c r="H202" s="33">
        <v>20040</v>
      </c>
      <c r="I202" s="32">
        <v>100000</v>
      </c>
      <c r="J202" s="32">
        <v>100000</v>
      </c>
    </row>
    <row r="203" spans="1:11" ht="18" customHeight="1">
      <c r="A203" s="144" t="s">
        <v>624</v>
      </c>
      <c r="B203" s="131"/>
      <c r="C203" s="35" t="s">
        <v>19</v>
      </c>
      <c r="D203" s="522" t="s">
        <v>625</v>
      </c>
      <c r="E203" s="522"/>
      <c r="F203" s="523"/>
      <c r="G203" s="32">
        <v>1882473.02</v>
      </c>
      <c r="H203" s="33">
        <v>17526.979999999981</v>
      </c>
      <c r="I203" s="33">
        <v>1900000</v>
      </c>
      <c r="J203" s="33"/>
      <c r="K203" s="3" t="s">
        <v>411</v>
      </c>
    </row>
    <row r="204" spans="1:11" ht="18" customHeight="1">
      <c r="A204" s="144"/>
      <c r="B204" s="131"/>
      <c r="C204" s="35"/>
      <c r="D204" s="3" t="s">
        <v>626</v>
      </c>
      <c r="E204" s="271"/>
      <c r="F204" s="32"/>
      <c r="G204" s="32"/>
      <c r="H204" s="33">
        <v>58000</v>
      </c>
      <c r="I204" s="32">
        <v>58000</v>
      </c>
      <c r="J204" s="32">
        <v>100000</v>
      </c>
    </row>
    <row r="205" spans="1:11">
      <c r="A205" s="368" t="s">
        <v>627</v>
      </c>
      <c r="B205" s="228"/>
      <c r="C205" s="35" t="s">
        <v>19</v>
      </c>
      <c r="D205" s="478" t="s">
        <v>628</v>
      </c>
      <c r="E205" s="487"/>
      <c r="F205" s="32">
        <v>292905</v>
      </c>
      <c r="G205" s="32">
        <v>157550</v>
      </c>
      <c r="H205" s="33">
        <v>242450</v>
      </c>
      <c r="I205" s="32">
        <v>400000</v>
      </c>
      <c r="J205" s="32">
        <v>400000</v>
      </c>
    </row>
    <row r="206" spans="1:11" ht="18" customHeight="1">
      <c r="A206" s="368" t="s">
        <v>629</v>
      </c>
      <c r="B206" s="228"/>
      <c r="C206" s="35" t="s">
        <v>19</v>
      </c>
      <c r="D206" s="3" t="s">
        <v>630</v>
      </c>
      <c r="E206" s="108"/>
      <c r="F206" s="32">
        <v>1003800</v>
      </c>
      <c r="G206" s="32">
        <v>1192368</v>
      </c>
      <c r="H206" s="33">
        <v>307632</v>
      </c>
      <c r="I206" s="32">
        <v>1500000</v>
      </c>
      <c r="J206" s="32">
        <v>2022070</v>
      </c>
    </row>
    <row r="207" spans="1:11" ht="18" customHeight="1">
      <c r="A207" s="144"/>
      <c r="B207" s="228"/>
      <c r="C207" s="35"/>
      <c r="D207" s="3"/>
      <c r="E207" s="108" t="s">
        <v>631</v>
      </c>
      <c r="F207" s="32"/>
      <c r="G207" s="32"/>
      <c r="H207" s="33">
        <v>0</v>
      </c>
      <c r="I207" s="32"/>
      <c r="J207" s="32"/>
    </row>
    <row r="208" spans="1:11" ht="18" customHeight="1">
      <c r="A208" s="144"/>
      <c r="B208" s="228"/>
      <c r="C208" s="35"/>
      <c r="D208" s="3"/>
      <c r="E208" s="524" t="s">
        <v>632</v>
      </c>
      <c r="F208" s="525"/>
      <c r="G208" s="32"/>
      <c r="H208" s="33">
        <v>0</v>
      </c>
      <c r="I208" s="32"/>
      <c r="J208" s="32"/>
    </row>
    <row r="209" spans="1:10" ht="18" customHeight="1">
      <c r="A209" s="144" t="s">
        <v>633</v>
      </c>
      <c r="B209" s="131"/>
      <c r="C209" s="35" t="s">
        <v>19</v>
      </c>
      <c r="D209" s="478" t="s">
        <v>634</v>
      </c>
      <c r="E209" s="487"/>
      <c r="F209" s="32"/>
      <c r="G209" s="32"/>
      <c r="H209" s="33">
        <v>50000</v>
      </c>
      <c r="I209" s="33">
        <v>50000</v>
      </c>
      <c r="J209" s="33">
        <v>50000</v>
      </c>
    </row>
    <row r="210" spans="1:10" ht="18" customHeight="1">
      <c r="A210" s="444" t="s">
        <v>635</v>
      </c>
      <c r="B210" s="85"/>
      <c r="C210" s="446" t="s">
        <v>19</v>
      </c>
      <c r="D210" s="531" t="s">
        <v>636</v>
      </c>
      <c r="E210" s="532"/>
      <c r="F210" s="63">
        <v>498538.71</v>
      </c>
      <c r="G210" s="63"/>
      <c r="H210" s="63"/>
      <c r="I210" s="63"/>
      <c r="J210" s="63">
        <v>100000</v>
      </c>
    </row>
    <row r="211" spans="1:10">
      <c r="A211" s="144" t="s">
        <v>637</v>
      </c>
      <c r="B211" s="439" t="s">
        <v>638</v>
      </c>
      <c r="C211" s="35" t="s">
        <v>19</v>
      </c>
      <c r="D211" s="478" t="s">
        <v>639</v>
      </c>
      <c r="E211" s="479"/>
      <c r="F211" s="33">
        <v>39890</v>
      </c>
      <c r="G211" s="2"/>
      <c r="H211" s="33">
        <v>100000</v>
      </c>
      <c r="I211" s="33">
        <v>100000</v>
      </c>
      <c r="J211" s="33">
        <v>100000</v>
      </c>
    </row>
    <row r="212" spans="1:10" ht="18" customHeight="1">
      <c r="A212" s="144"/>
      <c r="B212" s="439" t="s">
        <v>419</v>
      </c>
      <c r="C212" s="35"/>
      <c r="D212" s="3"/>
      <c r="E212" s="447" t="s">
        <v>640</v>
      </c>
      <c r="F212" s="33"/>
      <c r="G212" s="2"/>
      <c r="H212" s="33"/>
      <c r="I212" s="33"/>
      <c r="J212" s="33"/>
    </row>
    <row r="213" spans="1:10" ht="18" customHeight="1">
      <c r="A213" s="144" t="s">
        <v>641</v>
      </c>
      <c r="B213" s="342"/>
      <c r="C213" s="35" t="s">
        <v>19</v>
      </c>
      <c r="D213" s="524" t="s">
        <v>642</v>
      </c>
      <c r="E213" s="525"/>
      <c r="F213" s="32">
        <v>62335.02</v>
      </c>
      <c r="G213" s="32">
        <v>513610</v>
      </c>
      <c r="H213" s="33">
        <v>486390</v>
      </c>
      <c r="I213" s="33">
        <v>1000000</v>
      </c>
      <c r="J213" s="33">
        <v>1000000</v>
      </c>
    </row>
    <row r="214" spans="1:10" ht="18" customHeight="1">
      <c r="A214" s="144"/>
      <c r="B214" s="342"/>
      <c r="C214" s="35"/>
      <c r="D214" s="442"/>
      <c r="E214" s="447" t="s">
        <v>643</v>
      </c>
      <c r="F214" s="439"/>
      <c r="G214" s="32"/>
      <c r="H214" s="33"/>
      <c r="I214" s="33"/>
      <c r="J214" s="33"/>
    </row>
    <row r="215" spans="1:10">
      <c r="A215" s="144" t="s">
        <v>644</v>
      </c>
      <c r="B215" s="342"/>
      <c r="C215" s="35" t="s">
        <v>19</v>
      </c>
      <c r="D215" s="478" t="s">
        <v>645</v>
      </c>
      <c r="E215" s="487"/>
      <c r="F215" s="32">
        <v>372909.25</v>
      </c>
      <c r="G215" s="32">
        <v>1000000</v>
      </c>
      <c r="H215" s="33">
        <v>0</v>
      </c>
      <c r="I215" s="33">
        <v>1000000</v>
      </c>
      <c r="J215" s="33">
        <v>1000000</v>
      </c>
    </row>
    <row r="216" spans="1:10" ht="18" customHeight="1">
      <c r="A216" s="144"/>
      <c r="B216" s="131"/>
      <c r="C216" s="35"/>
      <c r="D216" s="3"/>
      <c r="E216" s="3" t="s">
        <v>646</v>
      </c>
      <c r="F216" s="33"/>
      <c r="G216" s="32"/>
      <c r="H216" s="33"/>
      <c r="I216" s="32"/>
      <c r="J216" s="32"/>
    </row>
    <row r="217" spans="1:10" ht="18" customHeight="1">
      <c r="A217" s="144"/>
      <c r="B217" s="34"/>
      <c r="C217" s="446"/>
      <c r="D217" s="3"/>
      <c r="E217" s="3"/>
      <c r="F217" s="63"/>
      <c r="G217" s="32"/>
      <c r="H217" s="33"/>
      <c r="I217" s="32"/>
      <c r="J217" s="32"/>
    </row>
    <row r="218" spans="1:10" ht="18" customHeight="1">
      <c r="A218" s="377"/>
      <c r="B218" s="448" t="s">
        <v>647</v>
      </c>
      <c r="C218" s="449"/>
      <c r="D218" s="450"/>
      <c r="E218" s="450"/>
      <c r="F218" s="69">
        <v>5740470.4999999991</v>
      </c>
      <c r="G218" s="227">
        <v>5859677.4399999995</v>
      </c>
      <c r="H218" s="227">
        <v>2698322.56</v>
      </c>
      <c r="I218" s="227">
        <v>8558000</v>
      </c>
      <c r="J218" s="227">
        <v>8722070</v>
      </c>
    </row>
    <row r="219" spans="1:10" ht="15" customHeight="1">
      <c r="A219" s="76" t="s">
        <v>113</v>
      </c>
      <c r="B219" s="78"/>
      <c r="C219" s="77"/>
      <c r="D219" s="294"/>
      <c r="E219" s="380" t="s">
        <v>114</v>
      </c>
      <c r="F219" s="381"/>
      <c r="G219" s="296"/>
      <c r="H219" s="296" t="s">
        <v>115</v>
      </c>
      <c r="I219" s="296"/>
      <c r="J219" s="451"/>
    </row>
    <row r="220" spans="1:10" ht="15" customHeight="1">
      <c r="A220" s="54"/>
      <c r="B220" s="3"/>
      <c r="C220" s="55"/>
      <c r="F220" s="2"/>
      <c r="J220" s="452"/>
    </row>
    <row r="221" spans="1:10" ht="15" customHeight="1">
      <c r="A221" s="54"/>
      <c r="B221" s="3"/>
      <c r="C221" s="55"/>
      <c r="F221" s="2"/>
      <c r="J221" s="452"/>
    </row>
    <row r="222" spans="1:10" ht="15" customHeight="1">
      <c r="A222" s="82" t="s">
        <v>116</v>
      </c>
      <c r="B222" s="30"/>
      <c r="C222" s="30"/>
      <c r="D222" s="30"/>
      <c r="E222" s="30"/>
      <c r="F222" s="61" t="s">
        <v>457</v>
      </c>
      <c r="G222" s="61"/>
      <c r="H222" s="480" t="s">
        <v>116</v>
      </c>
      <c r="I222" s="480"/>
      <c r="J222" s="481"/>
    </row>
    <row r="223" spans="1:10" ht="15" customHeight="1">
      <c r="A223" s="82" t="s">
        <v>458</v>
      </c>
      <c r="B223" s="30"/>
      <c r="C223" s="30"/>
      <c r="D223" s="30"/>
      <c r="E223" s="30"/>
      <c r="F223" s="61" t="s">
        <v>216</v>
      </c>
      <c r="G223" s="61"/>
      <c r="H223" s="480" t="s">
        <v>120</v>
      </c>
      <c r="I223" s="480"/>
      <c r="J223" s="481"/>
    </row>
    <row r="224" spans="1:10" ht="15" customHeight="1">
      <c r="A224" s="83"/>
      <c r="B224" s="84"/>
      <c r="C224" s="84"/>
      <c r="D224" s="84"/>
      <c r="E224" s="84"/>
      <c r="F224" s="85"/>
      <c r="G224" s="85"/>
      <c r="H224" s="85"/>
      <c r="I224" s="85"/>
      <c r="J224" s="192"/>
    </row>
    <row r="225" spans="1:15" ht="15" customHeight="1">
      <c r="A225" s="112"/>
      <c r="B225" s="112"/>
      <c r="C225" s="112"/>
      <c r="D225" s="112"/>
      <c r="E225" s="112"/>
      <c r="F225" s="113"/>
      <c r="G225" s="113"/>
      <c r="H225" s="113"/>
      <c r="I225" s="113"/>
      <c r="J225" s="113"/>
    </row>
    <row r="226" spans="1:15" ht="15" customHeight="1">
      <c r="A226" s="465" t="s">
        <v>401</v>
      </c>
      <c r="B226" s="466"/>
      <c r="C226" s="466"/>
      <c r="D226" s="466"/>
      <c r="E226" s="466"/>
      <c r="F226" s="466"/>
      <c r="G226" s="466"/>
      <c r="H226" s="466"/>
      <c r="I226" s="466"/>
      <c r="J226" s="467"/>
    </row>
    <row r="227" spans="1:15" ht="15" customHeight="1">
      <c r="A227" s="29"/>
      <c r="B227" s="55"/>
      <c r="C227" s="55"/>
      <c r="D227" s="55"/>
      <c r="E227" s="55"/>
      <c r="F227" s="55"/>
      <c r="G227" s="55"/>
      <c r="H227" s="55"/>
      <c r="I227" s="55"/>
      <c r="J227" s="56"/>
    </row>
    <row r="228" spans="1:15" ht="15" customHeight="1">
      <c r="A228" s="512" t="s">
        <v>402</v>
      </c>
      <c r="B228" s="513"/>
      <c r="C228" s="513"/>
      <c r="D228" s="513"/>
      <c r="E228" s="513"/>
      <c r="F228" s="513"/>
      <c r="G228" s="513"/>
      <c r="H228" s="513"/>
      <c r="I228" s="513"/>
      <c r="J228" s="514"/>
    </row>
    <row r="229" spans="1:15" ht="15" customHeight="1">
      <c r="A229" s="509" t="s">
        <v>403</v>
      </c>
      <c r="B229" s="510"/>
      <c r="C229" s="510"/>
      <c r="D229" s="510"/>
      <c r="E229" s="510"/>
      <c r="F229" s="510"/>
      <c r="G229" s="510"/>
      <c r="H229" s="510"/>
      <c r="I229" s="510"/>
      <c r="J229" s="511"/>
    </row>
    <row r="230" spans="1:15" ht="15" customHeight="1">
      <c r="A230" s="453"/>
      <c r="B230" s="432"/>
      <c r="C230" s="432"/>
      <c r="D230" s="432"/>
      <c r="E230" s="432"/>
      <c r="F230" s="432"/>
      <c r="G230" s="432"/>
      <c r="H230" s="432"/>
      <c r="I230" s="432"/>
      <c r="J230" s="102"/>
    </row>
    <row r="231" spans="1:15" ht="15" customHeight="1">
      <c r="A231" s="353" t="s">
        <v>3</v>
      </c>
      <c r="B231" s="354" t="s">
        <v>648</v>
      </c>
      <c r="C231" s="354"/>
      <c r="D231" s="238"/>
      <c r="E231" s="354"/>
      <c r="F231" s="432"/>
      <c r="G231" s="432"/>
      <c r="H231" s="432"/>
      <c r="I231" s="432"/>
      <c r="J231" s="102"/>
    </row>
    <row r="232" spans="1:15" ht="15" customHeight="1">
      <c r="A232" s="353"/>
      <c r="B232" s="354"/>
      <c r="C232" s="354"/>
      <c r="D232" s="238"/>
      <c r="E232" s="238"/>
      <c r="F232" s="238"/>
      <c r="G232" s="238"/>
      <c r="H232" s="356"/>
      <c r="I232" s="356"/>
      <c r="J232" s="166"/>
    </row>
    <row r="233" spans="1:15" ht="15" customHeight="1">
      <c r="A233" s="137" t="s">
        <v>405</v>
      </c>
      <c r="B233" s="13"/>
      <c r="C233" s="386"/>
      <c r="D233" s="386"/>
      <c r="E233" s="387"/>
      <c r="F233" s="18" t="s">
        <v>5</v>
      </c>
      <c r="G233" s="471" t="s">
        <v>6</v>
      </c>
      <c r="H233" s="472"/>
      <c r="I233" s="473"/>
      <c r="J233" s="15" t="s">
        <v>7</v>
      </c>
    </row>
    <row r="234" spans="1:15" ht="15" customHeight="1">
      <c r="A234" s="123" t="s">
        <v>406</v>
      </c>
      <c r="B234" s="16" t="s">
        <v>407</v>
      </c>
      <c r="C234" s="388"/>
      <c r="D234" s="388" t="s">
        <v>408</v>
      </c>
      <c r="E234" s="388"/>
      <c r="F234" s="125" t="s">
        <v>10</v>
      </c>
      <c r="G234" s="18" t="s">
        <v>11</v>
      </c>
      <c r="H234" s="18" t="s">
        <v>12</v>
      </c>
      <c r="I234" s="476" t="s">
        <v>13</v>
      </c>
      <c r="J234" s="19" t="s">
        <v>14</v>
      </c>
      <c r="M234" s="3"/>
      <c r="N234" s="3"/>
      <c r="O234" s="3"/>
    </row>
    <row r="235" spans="1:15" ht="15" customHeight="1">
      <c r="A235" s="415"/>
      <c r="B235" s="389"/>
      <c r="C235" s="390"/>
      <c r="D235" s="390"/>
      <c r="E235" s="391"/>
      <c r="F235" s="139" t="s">
        <v>165</v>
      </c>
      <c r="G235" s="27" t="s">
        <v>10</v>
      </c>
      <c r="H235" s="27" t="s">
        <v>16</v>
      </c>
      <c r="I235" s="477"/>
      <c r="J235" s="28" t="s">
        <v>147</v>
      </c>
      <c r="M235" s="3"/>
      <c r="N235" s="3"/>
      <c r="O235" s="3"/>
    </row>
    <row r="236" spans="1:15" ht="15" customHeight="1">
      <c r="A236" s="10"/>
      <c r="B236" s="13"/>
      <c r="C236" s="11"/>
      <c r="D236" s="11"/>
      <c r="E236" s="202"/>
      <c r="F236" s="17"/>
      <c r="G236" s="437"/>
      <c r="H236" s="454"/>
      <c r="I236" s="454"/>
      <c r="J236" s="52"/>
      <c r="M236" s="3"/>
      <c r="N236" s="3"/>
      <c r="O236" s="3"/>
    </row>
    <row r="237" spans="1:15" ht="16.5" customHeight="1">
      <c r="A237" s="34">
        <v>9991</v>
      </c>
      <c r="B237" s="131" t="s">
        <v>649</v>
      </c>
      <c r="C237" s="3" t="s">
        <v>650</v>
      </c>
      <c r="E237" s="108"/>
      <c r="F237" s="2">
        <v>4201132.82</v>
      </c>
      <c r="G237" s="33">
        <v>602136.57999999996</v>
      </c>
      <c r="H237" s="33">
        <v>4210552.0199999996</v>
      </c>
      <c r="I237" s="33">
        <v>4812688.5999999996</v>
      </c>
      <c r="J237" s="33">
        <v>5621688.5999999996</v>
      </c>
      <c r="M237" s="3"/>
      <c r="N237" s="3"/>
      <c r="O237" s="3"/>
    </row>
    <row r="238" spans="1:15" ht="16.5" customHeight="1">
      <c r="A238" s="34"/>
      <c r="B238" s="392" t="s">
        <v>419</v>
      </c>
      <c r="C238" s="3" t="s">
        <v>170</v>
      </c>
      <c r="E238" s="108"/>
      <c r="F238" s="2">
        <v>2267452</v>
      </c>
      <c r="G238" s="33"/>
      <c r="H238" s="33">
        <v>2696273.4</v>
      </c>
      <c r="I238" s="33">
        <v>2696273.4</v>
      </c>
      <c r="J238" s="33">
        <v>2696273.4</v>
      </c>
      <c r="M238" s="3"/>
      <c r="N238" s="3"/>
      <c r="O238" s="3"/>
    </row>
    <row r="239" spans="1:15" ht="15" customHeight="1">
      <c r="A239" s="162"/>
      <c r="B239" s="400"/>
      <c r="C239" s="165"/>
      <c r="D239" s="455"/>
      <c r="E239" s="367"/>
      <c r="F239" s="308"/>
      <c r="G239" s="308"/>
      <c r="H239" s="63"/>
      <c r="I239" s="63"/>
      <c r="J239" s="147"/>
      <c r="M239" s="3"/>
      <c r="N239" s="3"/>
      <c r="O239" s="3"/>
    </row>
    <row r="240" spans="1:15" ht="15" customHeight="1">
      <c r="A240" s="456"/>
      <c r="B240" s="377" t="s">
        <v>651</v>
      </c>
      <c r="C240" s="379"/>
      <c r="D240" s="378"/>
      <c r="E240" s="457"/>
      <c r="F240" s="148">
        <v>6468584.8200000003</v>
      </c>
      <c r="G240" s="147">
        <v>602136.57999999996</v>
      </c>
      <c r="H240" s="147">
        <v>6906825.4199999999</v>
      </c>
      <c r="I240" s="147">
        <v>7508962</v>
      </c>
      <c r="J240" s="147">
        <v>8317962</v>
      </c>
      <c r="M240" s="3"/>
      <c r="N240" s="3"/>
      <c r="O240" s="3"/>
    </row>
    <row r="241" spans="1:15" ht="15" customHeight="1">
      <c r="A241" s="43"/>
      <c r="B241" s="44"/>
      <c r="C241" s="64"/>
      <c r="D241" s="44"/>
      <c r="E241" s="94"/>
      <c r="F241" s="143"/>
      <c r="G241" s="143"/>
      <c r="H241" s="143"/>
      <c r="I241" s="143"/>
      <c r="J241" s="143"/>
      <c r="M241" s="3"/>
      <c r="N241" s="3"/>
      <c r="O241" s="3"/>
    </row>
    <row r="242" spans="1:15" ht="15" customHeight="1">
      <c r="A242" s="43"/>
      <c r="B242" s="44"/>
      <c r="C242" s="64"/>
      <c r="D242" s="44"/>
      <c r="E242" s="94"/>
      <c r="F242" s="143"/>
      <c r="G242" s="143"/>
      <c r="H242" s="143"/>
      <c r="I242" s="143"/>
      <c r="J242" s="143"/>
      <c r="M242" s="100"/>
      <c r="N242" s="3"/>
      <c r="O242" s="3"/>
    </row>
    <row r="243" spans="1:15" ht="15" customHeight="1">
      <c r="A243" s="43"/>
      <c r="B243" s="44"/>
      <c r="C243" s="64"/>
      <c r="D243" s="44"/>
      <c r="E243" s="94"/>
      <c r="F243" s="143"/>
      <c r="G243" s="143"/>
      <c r="H243" s="142"/>
      <c r="I243" s="142"/>
      <c r="J243" s="142"/>
      <c r="M243" s="100"/>
      <c r="N243" s="3"/>
      <c r="O243" s="3"/>
    </row>
    <row r="244" spans="1:15" ht="15" customHeight="1">
      <c r="A244" s="43"/>
      <c r="B244" s="44"/>
      <c r="C244" s="64"/>
      <c r="D244" s="44"/>
      <c r="E244" s="94"/>
      <c r="F244" s="143"/>
      <c r="G244" s="143"/>
      <c r="H244" s="143"/>
      <c r="I244" s="143"/>
      <c r="J244" s="143"/>
      <c r="M244" s="100"/>
      <c r="N244" s="3"/>
      <c r="O244" s="3"/>
    </row>
    <row r="245" spans="1:15" ht="15" customHeight="1">
      <c r="A245" s="43"/>
      <c r="B245" s="44"/>
      <c r="C245" s="64"/>
      <c r="D245" s="44"/>
      <c r="E245" s="94"/>
      <c r="F245" s="143"/>
      <c r="G245" s="143"/>
      <c r="H245" s="143"/>
      <c r="I245" s="143"/>
      <c r="J245" s="143"/>
      <c r="M245" s="100"/>
      <c r="N245" s="3"/>
      <c r="O245" s="3"/>
    </row>
    <row r="246" spans="1:15" ht="15" customHeight="1">
      <c r="A246" s="43"/>
      <c r="B246" s="44"/>
      <c r="C246" s="64"/>
      <c r="D246" s="44"/>
      <c r="E246" s="94"/>
      <c r="F246" s="143"/>
      <c r="G246" s="143"/>
      <c r="H246" s="143"/>
      <c r="I246" s="143"/>
      <c r="J246" s="143"/>
      <c r="M246" s="100"/>
      <c r="N246" s="3"/>
      <c r="O246" s="3"/>
    </row>
    <row r="247" spans="1:15" ht="15" customHeight="1">
      <c r="A247" s="43"/>
      <c r="B247" s="44"/>
      <c r="C247" s="64"/>
      <c r="D247" s="44"/>
      <c r="E247" s="94"/>
      <c r="F247" s="143"/>
      <c r="G247" s="143"/>
      <c r="H247" s="143"/>
      <c r="I247" s="143"/>
      <c r="J247" s="143"/>
      <c r="M247" s="100"/>
      <c r="N247" s="3"/>
      <c r="O247" s="3"/>
    </row>
    <row r="248" spans="1:15" ht="15" customHeight="1">
      <c r="A248" s="43"/>
      <c r="B248" s="44"/>
      <c r="C248" s="64"/>
      <c r="D248" s="44"/>
      <c r="E248" s="94"/>
      <c r="F248" s="143"/>
      <c r="G248" s="143"/>
      <c r="H248" s="143"/>
      <c r="I248" s="143"/>
      <c r="J248" s="143"/>
      <c r="M248" s="100"/>
      <c r="N248" s="3"/>
      <c r="O248" s="3"/>
    </row>
    <row r="249" spans="1:15" ht="15" customHeight="1">
      <c r="A249" s="43"/>
      <c r="B249" s="44"/>
      <c r="C249" s="64"/>
      <c r="D249" s="44"/>
      <c r="E249" s="94"/>
      <c r="F249" s="143"/>
      <c r="G249" s="143"/>
      <c r="H249" s="143"/>
      <c r="I249" s="143"/>
      <c r="J249" s="143"/>
      <c r="M249" s="100"/>
      <c r="N249" s="3"/>
      <c r="O249" s="3"/>
    </row>
    <row r="250" spans="1:15" ht="15" customHeight="1">
      <c r="A250" s="43"/>
      <c r="B250" s="44"/>
      <c r="C250" s="64"/>
      <c r="D250" s="44"/>
      <c r="E250" s="94"/>
      <c r="F250" s="143"/>
      <c r="G250" s="143"/>
      <c r="H250" s="143"/>
      <c r="I250" s="143"/>
      <c r="J250" s="143"/>
      <c r="M250" s="100"/>
      <c r="N250" s="3"/>
      <c r="O250" s="3"/>
    </row>
    <row r="251" spans="1:15" ht="15" customHeight="1">
      <c r="A251" s="43"/>
      <c r="B251" s="44"/>
      <c r="C251" s="64"/>
      <c r="D251" s="44"/>
      <c r="E251" s="94"/>
      <c r="F251" s="143"/>
      <c r="G251" s="143"/>
      <c r="H251" s="143"/>
      <c r="I251" s="143"/>
      <c r="J251" s="143"/>
      <c r="M251" s="100"/>
      <c r="N251" s="3"/>
      <c r="O251" s="3"/>
    </row>
    <row r="252" spans="1:15" ht="15" customHeight="1">
      <c r="A252" s="43"/>
      <c r="B252" s="44"/>
      <c r="C252" s="64"/>
      <c r="D252" s="44"/>
      <c r="E252" s="94"/>
      <c r="F252" s="143"/>
      <c r="G252" s="143"/>
      <c r="H252" s="143"/>
      <c r="I252" s="143"/>
      <c r="J252" s="143"/>
      <c r="M252" s="100"/>
      <c r="N252" s="3"/>
      <c r="O252" s="3"/>
    </row>
    <row r="253" spans="1:15" ht="15" customHeight="1">
      <c r="A253" s="43"/>
      <c r="B253" s="44"/>
      <c r="C253" s="64"/>
      <c r="D253" s="44"/>
      <c r="E253" s="94"/>
      <c r="F253" s="143"/>
      <c r="G253" s="143"/>
      <c r="H253" s="143"/>
      <c r="I253" s="143"/>
      <c r="J253" s="143"/>
      <c r="M253" s="100"/>
      <c r="N253" s="3"/>
      <c r="O253" s="3"/>
    </row>
    <row r="254" spans="1:15" ht="15" customHeight="1">
      <c r="A254" s="43"/>
      <c r="B254" s="44"/>
      <c r="C254" s="64"/>
      <c r="D254" s="44"/>
      <c r="E254" s="94"/>
      <c r="F254" s="143"/>
      <c r="G254" s="143"/>
      <c r="H254" s="143"/>
      <c r="I254" s="143"/>
      <c r="J254" s="143"/>
      <c r="M254" s="100"/>
      <c r="N254" s="3"/>
      <c r="O254" s="3"/>
    </row>
    <row r="255" spans="1:15" ht="15" customHeight="1">
      <c r="A255" s="43"/>
      <c r="B255" s="44"/>
      <c r="C255" s="64"/>
      <c r="D255" s="44"/>
      <c r="E255" s="94"/>
      <c r="F255" s="143"/>
      <c r="G255" s="143"/>
      <c r="H255" s="143"/>
      <c r="I255" s="143"/>
      <c r="J255" s="143"/>
      <c r="M255" s="100"/>
      <c r="N255" s="3"/>
      <c r="O255" s="3"/>
    </row>
    <row r="256" spans="1:15" ht="15" customHeight="1">
      <c r="A256" s="43"/>
      <c r="B256" s="44"/>
      <c r="C256" s="64"/>
      <c r="D256" s="44"/>
      <c r="E256" s="94"/>
      <c r="F256" s="143"/>
      <c r="G256" s="143"/>
      <c r="H256" s="143"/>
      <c r="I256" s="143"/>
      <c r="J256" s="143"/>
      <c r="M256" s="100"/>
      <c r="N256" s="3"/>
      <c r="O256" s="3"/>
    </row>
    <row r="257" spans="1:15" ht="15" customHeight="1">
      <c r="A257" s="43"/>
      <c r="B257" s="44"/>
      <c r="C257" s="64"/>
      <c r="D257" s="44"/>
      <c r="E257" s="94"/>
      <c r="F257" s="143"/>
      <c r="G257" s="143"/>
      <c r="H257" s="143"/>
      <c r="I257" s="143"/>
      <c r="J257" s="143"/>
      <c r="M257" s="100"/>
      <c r="N257" s="3"/>
      <c r="O257" s="3"/>
    </row>
    <row r="258" spans="1:15" ht="15" customHeight="1">
      <c r="A258" s="43"/>
      <c r="B258" s="44"/>
      <c r="C258" s="64"/>
      <c r="D258" s="44"/>
      <c r="E258" s="94"/>
      <c r="F258" s="143"/>
      <c r="G258" s="143"/>
      <c r="H258" s="143"/>
      <c r="I258" s="143"/>
      <c r="J258" s="143"/>
      <c r="M258" s="100"/>
      <c r="N258" s="3"/>
      <c r="O258" s="3"/>
    </row>
    <row r="259" spans="1:15" ht="15" customHeight="1">
      <c r="A259" s="43"/>
      <c r="B259" s="44"/>
      <c r="C259" s="64"/>
      <c r="D259" s="44"/>
      <c r="E259" s="94"/>
      <c r="F259" s="143"/>
      <c r="G259" s="143"/>
      <c r="H259" s="143"/>
      <c r="I259" s="143"/>
      <c r="J259" s="143"/>
      <c r="M259" s="100"/>
      <c r="N259" s="3"/>
      <c r="O259" s="3"/>
    </row>
    <row r="260" spans="1:15" ht="15" customHeight="1">
      <c r="A260" s="43"/>
      <c r="B260" s="44"/>
      <c r="C260" s="64"/>
      <c r="D260" s="44"/>
      <c r="E260" s="94"/>
      <c r="F260" s="143"/>
      <c r="G260" s="143"/>
      <c r="H260" s="143"/>
      <c r="I260" s="143"/>
      <c r="J260" s="143"/>
      <c r="M260" s="100"/>
      <c r="N260" s="3"/>
      <c r="O260" s="3"/>
    </row>
    <row r="261" spans="1:15" ht="15" customHeight="1">
      <c r="A261" s="43"/>
      <c r="B261" s="44"/>
      <c r="C261" s="64"/>
      <c r="D261" s="44"/>
      <c r="E261" s="94"/>
      <c r="F261" s="143"/>
      <c r="G261" s="143"/>
      <c r="H261" s="143"/>
      <c r="I261" s="143"/>
      <c r="J261" s="143"/>
      <c r="M261" s="100"/>
      <c r="N261" s="3"/>
      <c r="O261" s="3"/>
    </row>
    <row r="262" spans="1:15" ht="15" customHeight="1">
      <c r="A262" s="43"/>
      <c r="B262" s="44"/>
      <c r="C262" s="64"/>
      <c r="D262" s="44"/>
      <c r="E262" s="94"/>
      <c r="F262" s="143"/>
      <c r="G262" s="143"/>
      <c r="H262" s="143"/>
      <c r="I262" s="143"/>
      <c r="J262" s="143"/>
      <c r="M262" s="100"/>
      <c r="N262" s="3"/>
      <c r="O262" s="3"/>
    </row>
    <row r="263" spans="1:15" ht="15" customHeight="1">
      <c r="A263" s="43"/>
      <c r="B263" s="44"/>
      <c r="C263" s="64"/>
      <c r="D263" s="44"/>
      <c r="E263" s="94"/>
      <c r="F263" s="143"/>
      <c r="G263" s="143"/>
      <c r="H263" s="143"/>
      <c r="I263" s="143"/>
      <c r="J263" s="143"/>
      <c r="M263" s="100"/>
      <c r="N263" s="3"/>
      <c r="O263" s="3"/>
    </row>
    <row r="264" spans="1:15" ht="15" customHeight="1">
      <c r="A264" s="43"/>
      <c r="B264" s="44"/>
      <c r="C264" s="64"/>
      <c r="D264" s="44"/>
      <c r="E264" s="94"/>
      <c r="F264" s="143"/>
      <c r="G264" s="143"/>
      <c r="H264" s="143"/>
      <c r="I264" s="143"/>
      <c r="J264" s="143"/>
      <c r="M264" s="100"/>
      <c r="N264" s="3"/>
      <c r="O264" s="3"/>
    </row>
    <row r="265" spans="1:15" ht="15" customHeight="1">
      <c r="A265" s="43"/>
      <c r="B265" s="44"/>
      <c r="C265" s="64"/>
      <c r="D265" s="44"/>
      <c r="E265" s="94"/>
      <c r="F265" s="143"/>
      <c r="G265" s="143"/>
      <c r="H265" s="143"/>
      <c r="I265" s="143"/>
      <c r="J265" s="143"/>
      <c r="M265" s="100"/>
      <c r="N265" s="3"/>
      <c r="O265" s="3"/>
    </row>
    <row r="266" spans="1:15" ht="15" customHeight="1">
      <c r="A266" s="43"/>
      <c r="B266" s="44"/>
      <c r="C266" s="64"/>
      <c r="D266" s="44"/>
      <c r="E266" s="94"/>
      <c r="F266" s="143"/>
      <c r="G266" s="143"/>
      <c r="H266" s="143"/>
      <c r="I266" s="143"/>
      <c r="J266" s="143"/>
      <c r="M266" s="100"/>
      <c r="N266" s="3"/>
      <c r="O266" s="3"/>
    </row>
    <row r="267" spans="1:15" ht="15" customHeight="1">
      <c r="A267" s="43"/>
      <c r="B267" s="44"/>
      <c r="C267" s="64"/>
      <c r="D267" s="44"/>
      <c r="E267" s="94"/>
      <c r="F267" s="143"/>
      <c r="G267" s="143"/>
      <c r="H267" s="143"/>
      <c r="I267" s="143"/>
      <c r="J267" s="143"/>
      <c r="M267" s="100"/>
      <c r="N267" s="3"/>
      <c r="O267" s="3"/>
    </row>
    <row r="268" spans="1:15" ht="15" customHeight="1">
      <c r="A268" s="43"/>
      <c r="B268" s="44"/>
      <c r="C268" s="64"/>
      <c r="D268" s="44"/>
      <c r="E268" s="94"/>
      <c r="F268" s="143"/>
      <c r="G268" s="143"/>
      <c r="H268" s="143"/>
      <c r="I268" s="143"/>
      <c r="J268" s="143"/>
      <c r="M268" s="100"/>
      <c r="N268" s="3"/>
      <c r="O268" s="3"/>
    </row>
    <row r="269" spans="1:15" ht="15" customHeight="1">
      <c r="A269" s="43"/>
      <c r="B269" s="44"/>
      <c r="C269" s="64"/>
      <c r="D269" s="44"/>
      <c r="E269" s="94"/>
      <c r="F269" s="143"/>
      <c r="G269" s="143"/>
      <c r="H269" s="143"/>
      <c r="I269" s="143"/>
      <c r="J269" s="143"/>
      <c r="M269" s="100"/>
      <c r="N269" s="3"/>
      <c r="O269" s="3"/>
    </row>
    <row r="270" spans="1:15" ht="15" customHeight="1">
      <c r="A270" s="43"/>
      <c r="B270" s="44"/>
      <c r="C270" s="64"/>
      <c r="D270" s="44"/>
      <c r="E270" s="94"/>
      <c r="F270" s="143"/>
      <c r="G270" s="143"/>
      <c r="H270" s="143"/>
      <c r="I270" s="143"/>
      <c r="J270" s="143"/>
      <c r="M270" s="100"/>
      <c r="N270" s="3"/>
      <c r="O270" s="3"/>
    </row>
    <row r="271" spans="1:15" ht="15" customHeight="1">
      <c r="A271" s="76" t="s">
        <v>113</v>
      </c>
      <c r="B271" s="78"/>
      <c r="C271" s="77"/>
      <c r="D271" s="78"/>
      <c r="E271" s="78"/>
      <c r="F271" s="80" t="s">
        <v>114</v>
      </c>
      <c r="G271" s="80"/>
      <c r="H271" s="80" t="s">
        <v>115</v>
      </c>
      <c r="I271" s="80"/>
      <c r="J271" s="81"/>
      <c r="M271" s="3"/>
      <c r="N271" s="3"/>
      <c r="O271" s="3"/>
    </row>
    <row r="272" spans="1:15" ht="15" customHeight="1">
      <c r="A272" s="54"/>
      <c r="B272" s="3"/>
      <c r="C272" s="55"/>
      <c r="D272" s="3"/>
      <c r="E272" s="3"/>
      <c r="F272" s="2"/>
      <c r="G272" s="2"/>
      <c r="H272" s="2"/>
      <c r="I272" s="2"/>
      <c r="J272" s="32"/>
      <c r="M272" s="3"/>
      <c r="N272" s="3"/>
      <c r="O272" s="3"/>
    </row>
    <row r="273" spans="1:15" ht="15" customHeight="1">
      <c r="A273" s="82" t="s">
        <v>116</v>
      </c>
      <c r="B273" s="30"/>
      <c r="C273" s="30"/>
      <c r="D273" s="30"/>
      <c r="E273" s="30"/>
      <c r="F273" s="61" t="s">
        <v>457</v>
      </c>
      <c r="G273" s="61"/>
      <c r="H273" s="480" t="s">
        <v>116</v>
      </c>
      <c r="I273" s="480"/>
      <c r="J273" s="481"/>
      <c r="M273" s="3"/>
      <c r="N273" s="3"/>
      <c r="O273" s="3"/>
    </row>
    <row r="274" spans="1:15" ht="15" customHeight="1">
      <c r="A274" s="82" t="s">
        <v>458</v>
      </c>
      <c r="B274" s="30"/>
      <c r="C274" s="30"/>
      <c r="D274" s="30"/>
      <c r="E274" s="30"/>
      <c r="F274" s="61" t="s">
        <v>216</v>
      </c>
      <c r="G274" s="61"/>
      <c r="H274" s="480" t="s">
        <v>120</v>
      </c>
      <c r="I274" s="480"/>
      <c r="J274" s="481"/>
      <c r="M274" s="3"/>
      <c r="N274" s="3"/>
      <c r="O274" s="3"/>
    </row>
    <row r="275" spans="1:15" ht="15" customHeight="1">
      <c r="A275" s="191"/>
      <c r="B275" s="85"/>
      <c r="C275" s="85"/>
      <c r="D275" s="85"/>
      <c r="E275" s="85"/>
      <c r="F275" s="458"/>
      <c r="G275" s="458"/>
      <c r="H275" s="85"/>
      <c r="I275" s="85"/>
      <c r="J275" s="192"/>
      <c r="M275" s="3"/>
      <c r="N275" s="3"/>
      <c r="O275" s="3"/>
    </row>
    <row r="276" spans="1:15" ht="15" customHeight="1">
      <c r="A276" s="113"/>
      <c r="B276" s="113"/>
      <c r="C276" s="113"/>
      <c r="D276" s="113"/>
      <c r="E276" s="113"/>
      <c r="F276" s="77"/>
      <c r="G276" s="77"/>
      <c r="H276" s="113"/>
      <c r="I276" s="113"/>
      <c r="J276" s="113"/>
      <c r="M276" s="3"/>
      <c r="N276" s="3"/>
      <c r="O276" s="3"/>
    </row>
    <row r="277" spans="1:15" ht="15" customHeight="1">
      <c r="A277" s="61"/>
      <c r="B277" s="61"/>
      <c r="C277" s="61"/>
      <c r="D277" s="61"/>
      <c r="E277" s="61"/>
      <c r="F277" s="55"/>
      <c r="G277" s="55"/>
      <c r="H277" s="61"/>
      <c r="I277" s="61"/>
      <c r="J277" s="61"/>
      <c r="M277" s="3"/>
      <c r="N277" s="3"/>
      <c r="O277" s="3"/>
    </row>
  </sheetData>
  <mergeCells count="76">
    <mergeCell ref="G233:I233"/>
    <mergeCell ref="I234:I235"/>
    <mergeCell ref="H273:J273"/>
    <mergeCell ref="H274:J274"/>
    <mergeCell ref="D215:E215"/>
    <mergeCell ref="H222:J222"/>
    <mergeCell ref="H223:J223"/>
    <mergeCell ref="A226:J226"/>
    <mergeCell ref="A228:J228"/>
    <mergeCell ref="A229:J229"/>
    <mergeCell ref="D213:E213"/>
    <mergeCell ref="D194:E194"/>
    <mergeCell ref="D198:E198"/>
    <mergeCell ref="D200:E200"/>
    <mergeCell ref="D201:E201"/>
    <mergeCell ref="D202:E202"/>
    <mergeCell ref="D203:F203"/>
    <mergeCell ref="D205:E205"/>
    <mergeCell ref="E208:F208"/>
    <mergeCell ref="D209:E209"/>
    <mergeCell ref="D210:E210"/>
    <mergeCell ref="D211:E211"/>
    <mergeCell ref="D191:E191"/>
    <mergeCell ref="D159:E159"/>
    <mergeCell ref="D163:E163"/>
    <mergeCell ref="D164:E164"/>
    <mergeCell ref="H177:J177"/>
    <mergeCell ref="H178:J178"/>
    <mergeCell ref="H179:J179"/>
    <mergeCell ref="A181:J181"/>
    <mergeCell ref="A183:J183"/>
    <mergeCell ref="A184:J184"/>
    <mergeCell ref="G187:I187"/>
    <mergeCell ref="I188:I189"/>
    <mergeCell ref="D149:E149"/>
    <mergeCell ref="D107:E107"/>
    <mergeCell ref="D112:E112"/>
    <mergeCell ref="D117:E117"/>
    <mergeCell ref="H135:J135"/>
    <mergeCell ref="H136:J136"/>
    <mergeCell ref="A138:J138"/>
    <mergeCell ref="A140:J140"/>
    <mergeCell ref="A141:J141"/>
    <mergeCell ref="G144:I144"/>
    <mergeCell ref="I145:I146"/>
    <mergeCell ref="D148:E148"/>
    <mergeCell ref="C106:E106"/>
    <mergeCell ref="D69:E69"/>
    <mergeCell ref="D72:E72"/>
    <mergeCell ref="D88:E88"/>
    <mergeCell ref="D89:E89"/>
    <mergeCell ref="A98:J98"/>
    <mergeCell ref="A99:J99"/>
    <mergeCell ref="A100:J100"/>
    <mergeCell ref="G103:I103"/>
    <mergeCell ref="I104:I105"/>
    <mergeCell ref="H96:J96"/>
    <mergeCell ref="H97:J97"/>
    <mergeCell ref="G51:I51"/>
    <mergeCell ref="I52:I53"/>
    <mergeCell ref="C56:E56"/>
    <mergeCell ref="D58:E58"/>
    <mergeCell ref="D59:E59"/>
    <mergeCell ref="D66:E66"/>
    <mergeCell ref="A49:J49"/>
    <mergeCell ref="A1:J1"/>
    <mergeCell ref="A3:J3"/>
    <mergeCell ref="A4:J4"/>
    <mergeCell ref="G8:I8"/>
    <mergeCell ref="I9:I10"/>
    <mergeCell ref="D25:E25"/>
    <mergeCell ref="D35:E35"/>
    <mergeCell ref="H44:J44"/>
    <mergeCell ref="H45:J45"/>
    <mergeCell ref="A47:J47"/>
    <mergeCell ref="A48:J4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9"/>
  <sheetViews>
    <sheetView tabSelected="1" view="pageLayout" workbookViewId="0">
      <selection activeCell="I12" sqref="I12"/>
    </sheetView>
  </sheetViews>
  <sheetFormatPr defaultRowHeight="13.5"/>
  <cols>
    <col min="1" max="1" width="1.7109375" style="332" customWidth="1"/>
    <col min="2" max="2" width="1.85546875" style="344" customWidth="1"/>
    <col min="3" max="3" width="1.7109375" style="332" customWidth="1"/>
    <col min="4" max="4" width="1.85546875" style="332" customWidth="1"/>
    <col min="5" max="5" width="1.42578125" style="332" customWidth="1"/>
    <col min="6" max="6" width="21.5703125" style="332" customWidth="1"/>
    <col min="7" max="7" width="9" style="223" customWidth="1"/>
    <col min="8" max="8" width="11.140625" style="183" customWidth="1"/>
    <col min="9" max="10" width="11.7109375" style="183" customWidth="1"/>
    <col min="11" max="11" width="12.140625" style="183" customWidth="1"/>
    <col min="12" max="12" width="11.85546875" style="183" customWidth="1"/>
    <col min="13" max="13" width="20.140625" style="183" customWidth="1"/>
    <col min="14" max="14" width="19.85546875" style="183" customWidth="1"/>
    <col min="15" max="15" width="12.5703125" style="332" customWidth="1"/>
    <col min="16" max="256" width="9.140625" style="332"/>
    <col min="257" max="257" width="1.7109375" style="332" customWidth="1"/>
    <col min="258" max="258" width="1.85546875" style="332" customWidth="1"/>
    <col min="259" max="259" width="1.7109375" style="332" customWidth="1"/>
    <col min="260" max="260" width="1.85546875" style="332" customWidth="1"/>
    <col min="261" max="261" width="1.42578125" style="332" customWidth="1"/>
    <col min="262" max="262" width="21.5703125" style="332" customWidth="1"/>
    <col min="263" max="263" width="9" style="332" customWidth="1"/>
    <col min="264" max="264" width="11.140625" style="332" customWidth="1"/>
    <col min="265" max="266" width="11.7109375" style="332" customWidth="1"/>
    <col min="267" max="267" width="12.140625" style="332" customWidth="1"/>
    <col min="268" max="268" width="11.85546875" style="332" customWidth="1"/>
    <col min="269" max="269" width="20.140625" style="332" customWidth="1"/>
    <col min="270" max="270" width="19.85546875" style="332" customWidth="1"/>
    <col min="271" max="271" width="12.5703125" style="332" customWidth="1"/>
    <col min="272" max="512" width="9.140625" style="332"/>
    <col min="513" max="513" width="1.7109375" style="332" customWidth="1"/>
    <col min="514" max="514" width="1.85546875" style="332" customWidth="1"/>
    <col min="515" max="515" width="1.7109375" style="332" customWidth="1"/>
    <col min="516" max="516" width="1.85546875" style="332" customWidth="1"/>
    <col min="517" max="517" width="1.42578125" style="332" customWidth="1"/>
    <col min="518" max="518" width="21.5703125" style="332" customWidth="1"/>
    <col min="519" max="519" width="9" style="332" customWidth="1"/>
    <col min="520" max="520" width="11.140625" style="332" customWidth="1"/>
    <col min="521" max="522" width="11.7109375" style="332" customWidth="1"/>
    <col min="523" max="523" width="12.140625" style="332" customWidth="1"/>
    <col min="524" max="524" width="11.85546875" style="332" customWidth="1"/>
    <col min="525" max="525" width="20.140625" style="332" customWidth="1"/>
    <col min="526" max="526" width="19.85546875" style="332" customWidth="1"/>
    <col min="527" max="527" width="12.5703125" style="332" customWidth="1"/>
    <col min="528" max="768" width="9.140625" style="332"/>
    <col min="769" max="769" width="1.7109375" style="332" customWidth="1"/>
    <col min="770" max="770" width="1.85546875" style="332" customWidth="1"/>
    <col min="771" max="771" width="1.7109375" style="332" customWidth="1"/>
    <col min="772" max="772" width="1.85546875" style="332" customWidth="1"/>
    <col min="773" max="773" width="1.42578125" style="332" customWidth="1"/>
    <col min="774" max="774" width="21.5703125" style="332" customWidth="1"/>
    <col min="775" max="775" width="9" style="332" customWidth="1"/>
    <col min="776" max="776" width="11.140625" style="332" customWidth="1"/>
    <col min="777" max="778" width="11.7109375" style="332" customWidth="1"/>
    <col min="779" max="779" width="12.140625" style="332" customWidth="1"/>
    <col min="780" max="780" width="11.85546875" style="332" customWidth="1"/>
    <col min="781" max="781" width="20.140625" style="332" customWidth="1"/>
    <col min="782" max="782" width="19.85546875" style="332" customWidth="1"/>
    <col min="783" max="783" width="12.5703125" style="332" customWidth="1"/>
    <col min="784" max="1024" width="9.140625" style="332"/>
    <col min="1025" max="1025" width="1.7109375" style="332" customWidth="1"/>
    <col min="1026" max="1026" width="1.85546875" style="332" customWidth="1"/>
    <col min="1027" max="1027" width="1.7109375" style="332" customWidth="1"/>
    <col min="1028" max="1028" width="1.85546875" style="332" customWidth="1"/>
    <col min="1029" max="1029" width="1.42578125" style="332" customWidth="1"/>
    <col min="1030" max="1030" width="21.5703125" style="332" customWidth="1"/>
    <col min="1031" max="1031" width="9" style="332" customWidth="1"/>
    <col min="1032" max="1032" width="11.140625" style="332" customWidth="1"/>
    <col min="1033" max="1034" width="11.7109375" style="332" customWidth="1"/>
    <col min="1035" max="1035" width="12.140625" style="332" customWidth="1"/>
    <col min="1036" max="1036" width="11.85546875" style="332" customWidth="1"/>
    <col min="1037" max="1037" width="20.140625" style="332" customWidth="1"/>
    <col min="1038" max="1038" width="19.85546875" style="332" customWidth="1"/>
    <col min="1039" max="1039" width="12.5703125" style="332" customWidth="1"/>
    <col min="1040" max="1280" width="9.140625" style="332"/>
    <col min="1281" max="1281" width="1.7109375" style="332" customWidth="1"/>
    <col min="1282" max="1282" width="1.85546875" style="332" customWidth="1"/>
    <col min="1283" max="1283" width="1.7109375" style="332" customWidth="1"/>
    <col min="1284" max="1284" width="1.85546875" style="332" customWidth="1"/>
    <col min="1285" max="1285" width="1.42578125" style="332" customWidth="1"/>
    <col min="1286" max="1286" width="21.5703125" style="332" customWidth="1"/>
    <col min="1287" max="1287" width="9" style="332" customWidth="1"/>
    <col min="1288" max="1288" width="11.140625" style="332" customWidth="1"/>
    <col min="1289" max="1290" width="11.7109375" style="332" customWidth="1"/>
    <col min="1291" max="1291" width="12.140625" style="332" customWidth="1"/>
    <col min="1292" max="1292" width="11.85546875" style="332" customWidth="1"/>
    <col min="1293" max="1293" width="20.140625" style="332" customWidth="1"/>
    <col min="1294" max="1294" width="19.85546875" style="332" customWidth="1"/>
    <col min="1295" max="1295" width="12.5703125" style="332" customWidth="1"/>
    <col min="1296" max="1536" width="9.140625" style="332"/>
    <col min="1537" max="1537" width="1.7109375" style="332" customWidth="1"/>
    <col min="1538" max="1538" width="1.85546875" style="332" customWidth="1"/>
    <col min="1539" max="1539" width="1.7109375" style="332" customWidth="1"/>
    <col min="1540" max="1540" width="1.85546875" style="332" customWidth="1"/>
    <col min="1541" max="1541" width="1.42578125" style="332" customWidth="1"/>
    <col min="1542" max="1542" width="21.5703125" style="332" customWidth="1"/>
    <col min="1543" max="1543" width="9" style="332" customWidth="1"/>
    <col min="1544" max="1544" width="11.140625" style="332" customWidth="1"/>
    <col min="1545" max="1546" width="11.7109375" style="332" customWidth="1"/>
    <col min="1547" max="1547" width="12.140625" style="332" customWidth="1"/>
    <col min="1548" max="1548" width="11.85546875" style="332" customWidth="1"/>
    <col min="1549" max="1549" width="20.140625" style="332" customWidth="1"/>
    <col min="1550" max="1550" width="19.85546875" style="332" customWidth="1"/>
    <col min="1551" max="1551" width="12.5703125" style="332" customWidth="1"/>
    <col min="1552" max="1792" width="9.140625" style="332"/>
    <col min="1793" max="1793" width="1.7109375" style="332" customWidth="1"/>
    <col min="1794" max="1794" width="1.85546875" style="332" customWidth="1"/>
    <col min="1795" max="1795" width="1.7109375" style="332" customWidth="1"/>
    <col min="1796" max="1796" width="1.85546875" style="332" customWidth="1"/>
    <col min="1797" max="1797" width="1.42578125" style="332" customWidth="1"/>
    <col min="1798" max="1798" width="21.5703125" style="332" customWidth="1"/>
    <col min="1799" max="1799" width="9" style="332" customWidth="1"/>
    <col min="1800" max="1800" width="11.140625" style="332" customWidth="1"/>
    <col min="1801" max="1802" width="11.7109375" style="332" customWidth="1"/>
    <col min="1803" max="1803" width="12.140625" style="332" customWidth="1"/>
    <col min="1804" max="1804" width="11.85546875" style="332" customWidth="1"/>
    <col min="1805" max="1805" width="20.140625" style="332" customWidth="1"/>
    <col min="1806" max="1806" width="19.85546875" style="332" customWidth="1"/>
    <col min="1807" max="1807" width="12.5703125" style="332" customWidth="1"/>
    <col min="1808" max="2048" width="9.140625" style="332"/>
    <col min="2049" max="2049" width="1.7109375" style="332" customWidth="1"/>
    <col min="2050" max="2050" width="1.85546875" style="332" customWidth="1"/>
    <col min="2051" max="2051" width="1.7109375" style="332" customWidth="1"/>
    <col min="2052" max="2052" width="1.85546875" style="332" customWidth="1"/>
    <col min="2053" max="2053" width="1.42578125" style="332" customWidth="1"/>
    <col min="2054" max="2054" width="21.5703125" style="332" customWidth="1"/>
    <col min="2055" max="2055" width="9" style="332" customWidth="1"/>
    <col min="2056" max="2056" width="11.140625" style="332" customWidth="1"/>
    <col min="2057" max="2058" width="11.7109375" style="332" customWidth="1"/>
    <col min="2059" max="2059" width="12.140625" style="332" customWidth="1"/>
    <col min="2060" max="2060" width="11.85546875" style="332" customWidth="1"/>
    <col min="2061" max="2061" width="20.140625" style="332" customWidth="1"/>
    <col min="2062" max="2062" width="19.85546875" style="332" customWidth="1"/>
    <col min="2063" max="2063" width="12.5703125" style="332" customWidth="1"/>
    <col min="2064" max="2304" width="9.140625" style="332"/>
    <col min="2305" max="2305" width="1.7109375" style="332" customWidth="1"/>
    <col min="2306" max="2306" width="1.85546875" style="332" customWidth="1"/>
    <col min="2307" max="2307" width="1.7109375" style="332" customWidth="1"/>
    <col min="2308" max="2308" width="1.85546875" style="332" customWidth="1"/>
    <col min="2309" max="2309" width="1.42578125" style="332" customWidth="1"/>
    <col min="2310" max="2310" width="21.5703125" style="332" customWidth="1"/>
    <col min="2311" max="2311" width="9" style="332" customWidth="1"/>
    <col min="2312" max="2312" width="11.140625" style="332" customWidth="1"/>
    <col min="2313" max="2314" width="11.7109375" style="332" customWidth="1"/>
    <col min="2315" max="2315" width="12.140625" style="332" customWidth="1"/>
    <col min="2316" max="2316" width="11.85546875" style="332" customWidth="1"/>
    <col min="2317" max="2317" width="20.140625" style="332" customWidth="1"/>
    <col min="2318" max="2318" width="19.85546875" style="332" customWidth="1"/>
    <col min="2319" max="2319" width="12.5703125" style="332" customWidth="1"/>
    <col min="2320" max="2560" width="9.140625" style="332"/>
    <col min="2561" max="2561" width="1.7109375" style="332" customWidth="1"/>
    <col min="2562" max="2562" width="1.85546875" style="332" customWidth="1"/>
    <col min="2563" max="2563" width="1.7109375" style="332" customWidth="1"/>
    <col min="2564" max="2564" width="1.85546875" style="332" customWidth="1"/>
    <col min="2565" max="2565" width="1.42578125" style="332" customWidth="1"/>
    <col min="2566" max="2566" width="21.5703125" style="332" customWidth="1"/>
    <col min="2567" max="2567" width="9" style="332" customWidth="1"/>
    <col min="2568" max="2568" width="11.140625" style="332" customWidth="1"/>
    <col min="2569" max="2570" width="11.7109375" style="332" customWidth="1"/>
    <col min="2571" max="2571" width="12.140625" style="332" customWidth="1"/>
    <col min="2572" max="2572" width="11.85546875" style="332" customWidth="1"/>
    <col min="2573" max="2573" width="20.140625" style="332" customWidth="1"/>
    <col min="2574" max="2574" width="19.85546875" style="332" customWidth="1"/>
    <col min="2575" max="2575" width="12.5703125" style="332" customWidth="1"/>
    <col min="2576" max="2816" width="9.140625" style="332"/>
    <col min="2817" max="2817" width="1.7109375" style="332" customWidth="1"/>
    <col min="2818" max="2818" width="1.85546875" style="332" customWidth="1"/>
    <col min="2819" max="2819" width="1.7109375" style="332" customWidth="1"/>
    <col min="2820" max="2820" width="1.85546875" style="332" customWidth="1"/>
    <col min="2821" max="2821" width="1.42578125" style="332" customWidth="1"/>
    <col min="2822" max="2822" width="21.5703125" style="332" customWidth="1"/>
    <col min="2823" max="2823" width="9" style="332" customWidth="1"/>
    <col min="2824" max="2824" width="11.140625" style="332" customWidth="1"/>
    <col min="2825" max="2826" width="11.7109375" style="332" customWidth="1"/>
    <col min="2827" max="2827" width="12.140625" style="332" customWidth="1"/>
    <col min="2828" max="2828" width="11.85546875" style="332" customWidth="1"/>
    <col min="2829" max="2829" width="20.140625" style="332" customWidth="1"/>
    <col min="2830" max="2830" width="19.85546875" style="332" customWidth="1"/>
    <col min="2831" max="2831" width="12.5703125" style="332" customWidth="1"/>
    <col min="2832" max="3072" width="9.140625" style="332"/>
    <col min="3073" max="3073" width="1.7109375" style="332" customWidth="1"/>
    <col min="3074" max="3074" width="1.85546875" style="332" customWidth="1"/>
    <col min="3075" max="3075" width="1.7109375" style="332" customWidth="1"/>
    <col min="3076" max="3076" width="1.85546875" style="332" customWidth="1"/>
    <col min="3077" max="3077" width="1.42578125" style="332" customWidth="1"/>
    <col min="3078" max="3078" width="21.5703125" style="332" customWidth="1"/>
    <col min="3079" max="3079" width="9" style="332" customWidth="1"/>
    <col min="3080" max="3080" width="11.140625" style="332" customWidth="1"/>
    <col min="3081" max="3082" width="11.7109375" style="332" customWidth="1"/>
    <col min="3083" max="3083" width="12.140625" style="332" customWidth="1"/>
    <col min="3084" max="3084" width="11.85546875" style="332" customWidth="1"/>
    <col min="3085" max="3085" width="20.140625" style="332" customWidth="1"/>
    <col min="3086" max="3086" width="19.85546875" style="332" customWidth="1"/>
    <col min="3087" max="3087" width="12.5703125" style="332" customWidth="1"/>
    <col min="3088" max="3328" width="9.140625" style="332"/>
    <col min="3329" max="3329" width="1.7109375" style="332" customWidth="1"/>
    <col min="3330" max="3330" width="1.85546875" style="332" customWidth="1"/>
    <col min="3331" max="3331" width="1.7109375" style="332" customWidth="1"/>
    <col min="3332" max="3332" width="1.85546875" style="332" customWidth="1"/>
    <col min="3333" max="3333" width="1.42578125" style="332" customWidth="1"/>
    <col min="3334" max="3334" width="21.5703125" style="332" customWidth="1"/>
    <col min="3335" max="3335" width="9" style="332" customWidth="1"/>
    <col min="3336" max="3336" width="11.140625" style="332" customWidth="1"/>
    <col min="3337" max="3338" width="11.7109375" style="332" customWidth="1"/>
    <col min="3339" max="3339" width="12.140625" style="332" customWidth="1"/>
    <col min="3340" max="3340" width="11.85546875" style="332" customWidth="1"/>
    <col min="3341" max="3341" width="20.140625" style="332" customWidth="1"/>
    <col min="3342" max="3342" width="19.85546875" style="332" customWidth="1"/>
    <col min="3343" max="3343" width="12.5703125" style="332" customWidth="1"/>
    <col min="3344" max="3584" width="9.140625" style="332"/>
    <col min="3585" max="3585" width="1.7109375" style="332" customWidth="1"/>
    <col min="3586" max="3586" width="1.85546875" style="332" customWidth="1"/>
    <col min="3587" max="3587" width="1.7109375" style="332" customWidth="1"/>
    <col min="3588" max="3588" width="1.85546875" style="332" customWidth="1"/>
    <col min="3589" max="3589" width="1.42578125" style="332" customWidth="1"/>
    <col min="3590" max="3590" width="21.5703125" style="332" customWidth="1"/>
    <col min="3591" max="3591" width="9" style="332" customWidth="1"/>
    <col min="3592" max="3592" width="11.140625" style="332" customWidth="1"/>
    <col min="3593" max="3594" width="11.7109375" style="332" customWidth="1"/>
    <col min="3595" max="3595" width="12.140625" style="332" customWidth="1"/>
    <col min="3596" max="3596" width="11.85546875" style="332" customWidth="1"/>
    <col min="3597" max="3597" width="20.140625" style="332" customWidth="1"/>
    <col min="3598" max="3598" width="19.85546875" style="332" customWidth="1"/>
    <col min="3599" max="3599" width="12.5703125" style="332" customWidth="1"/>
    <col min="3600" max="3840" width="9.140625" style="332"/>
    <col min="3841" max="3841" width="1.7109375" style="332" customWidth="1"/>
    <col min="3842" max="3842" width="1.85546875" style="332" customWidth="1"/>
    <col min="3843" max="3843" width="1.7109375" style="332" customWidth="1"/>
    <col min="3844" max="3844" width="1.85546875" style="332" customWidth="1"/>
    <col min="3845" max="3845" width="1.42578125" style="332" customWidth="1"/>
    <col min="3846" max="3846" width="21.5703125" style="332" customWidth="1"/>
    <col min="3847" max="3847" width="9" style="332" customWidth="1"/>
    <col min="3848" max="3848" width="11.140625" style="332" customWidth="1"/>
    <col min="3849" max="3850" width="11.7109375" style="332" customWidth="1"/>
    <col min="3851" max="3851" width="12.140625" style="332" customWidth="1"/>
    <col min="3852" max="3852" width="11.85546875" style="332" customWidth="1"/>
    <col min="3853" max="3853" width="20.140625" style="332" customWidth="1"/>
    <col min="3854" max="3854" width="19.85546875" style="332" customWidth="1"/>
    <col min="3855" max="3855" width="12.5703125" style="332" customWidth="1"/>
    <col min="3856" max="4096" width="9.140625" style="332"/>
    <col min="4097" max="4097" width="1.7109375" style="332" customWidth="1"/>
    <col min="4098" max="4098" width="1.85546875" style="332" customWidth="1"/>
    <col min="4099" max="4099" width="1.7109375" style="332" customWidth="1"/>
    <col min="4100" max="4100" width="1.85546875" style="332" customWidth="1"/>
    <col min="4101" max="4101" width="1.42578125" style="332" customWidth="1"/>
    <col min="4102" max="4102" width="21.5703125" style="332" customWidth="1"/>
    <col min="4103" max="4103" width="9" style="332" customWidth="1"/>
    <col min="4104" max="4104" width="11.140625" style="332" customWidth="1"/>
    <col min="4105" max="4106" width="11.7109375" style="332" customWidth="1"/>
    <col min="4107" max="4107" width="12.140625" style="332" customWidth="1"/>
    <col min="4108" max="4108" width="11.85546875" style="332" customWidth="1"/>
    <col min="4109" max="4109" width="20.140625" style="332" customWidth="1"/>
    <col min="4110" max="4110" width="19.85546875" style="332" customWidth="1"/>
    <col min="4111" max="4111" width="12.5703125" style="332" customWidth="1"/>
    <col min="4112" max="4352" width="9.140625" style="332"/>
    <col min="4353" max="4353" width="1.7109375" style="332" customWidth="1"/>
    <col min="4354" max="4354" width="1.85546875" style="332" customWidth="1"/>
    <col min="4355" max="4355" width="1.7109375" style="332" customWidth="1"/>
    <col min="4356" max="4356" width="1.85546875" style="332" customWidth="1"/>
    <col min="4357" max="4357" width="1.42578125" style="332" customWidth="1"/>
    <col min="4358" max="4358" width="21.5703125" style="332" customWidth="1"/>
    <col min="4359" max="4359" width="9" style="332" customWidth="1"/>
    <col min="4360" max="4360" width="11.140625" style="332" customWidth="1"/>
    <col min="4361" max="4362" width="11.7109375" style="332" customWidth="1"/>
    <col min="4363" max="4363" width="12.140625" style="332" customWidth="1"/>
    <col min="4364" max="4364" width="11.85546875" style="332" customWidth="1"/>
    <col min="4365" max="4365" width="20.140625" style="332" customWidth="1"/>
    <col min="4366" max="4366" width="19.85546875" style="332" customWidth="1"/>
    <col min="4367" max="4367" width="12.5703125" style="332" customWidth="1"/>
    <col min="4368" max="4608" width="9.140625" style="332"/>
    <col min="4609" max="4609" width="1.7109375" style="332" customWidth="1"/>
    <col min="4610" max="4610" width="1.85546875" style="332" customWidth="1"/>
    <col min="4611" max="4611" width="1.7109375" style="332" customWidth="1"/>
    <col min="4612" max="4612" width="1.85546875" style="332" customWidth="1"/>
    <col min="4613" max="4613" width="1.42578125" style="332" customWidth="1"/>
    <col min="4614" max="4614" width="21.5703125" style="332" customWidth="1"/>
    <col min="4615" max="4615" width="9" style="332" customWidth="1"/>
    <col min="4616" max="4616" width="11.140625" style="332" customWidth="1"/>
    <col min="4617" max="4618" width="11.7109375" style="332" customWidth="1"/>
    <col min="4619" max="4619" width="12.140625" style="332" customWidth="1"/>
    <col min="4620" max="4620" width="11.85546875" style="332" customWidth="1"/>
    <col min="4621" max="4621" width="20.140625" style="332" customWidth="1"/>
    <col min="4622" max="4622" width="19.85546875" style="332" customWidth="1"/>
    <col min="4623" max="4623" width="12.5703125" style="332" customWidth="1"/>
    <col min="4624" max="4864" width="9.140625" style="332"/>
    <col min="4865" max="4865" width="1.7109375" style="332" customWidth="1"/>
    <col min="4866" max="4866" width="1.85546875" style="332" customWidth="1"/>
    <col min="4867" max="4867" width="1.7109375" style="332" customWidth="1"/>
    <col min="4868" max="4868" width="1.85546875" style="332" customWidth="1"/>
    <col min="4869" max="4869" width="1.42578125" style="332" customWidth="1"/>
    <col min="4870" max="4870" width="21.5703125" style="332" customWidth="1"/>
    <col min="4871" max="4871" width="9" style="332" customWidth="1"/>
    <col min="4872" max="4872" width="11.140625" style="332" customWidth="1"/>
    <col min="4873" max="4874" width="11.7109375" style="332" customWidth="1"/>
    <col min="4875" max="4875" width="12.140625" style="332" customWidth="1"/>
    <col min="4876" max="4876" width="11.85546875" style="332" customWidth="1"/>
    <col min="4877" max="4877" width="20.140625" style="332" customWidth="1"/>
    <col min="4878" max="4878" width="19.85546875" style="332" customWidth="1"/>
    <col min="4879" max="4879" width="12.5703125" style="332" customWidth="1"/>
    <col min="4880" max="5120" width="9.140625" style="332"/>
    <col min="5121" max="5121" width="1.7109375" style="332" customWidth="1"/>
    <col min="5122" max="5122" width="1.85546875" style="332" customWidth="1"/>
    <col min="5123" max="5123" width="1.7109375" style="332" customWidth="1"/>
    <col min="5124" max="5124" width="1.85546875" style="332" customWidth="1"/>
    <col min="5125" max="5125" width="1.42578125" style="332" customWidth="1"/>
    <col min="5126" max="5126" width="21.5703125" style="332" customWidth="1"/>
    <col min="5127" max="5127" width="9" style="332" customWidth="1"/>
    <col min="5128" max="5128" width="11.140625" style="332" customWidth="1"/>
    <col min="5129" max="5130" width="11.7109375" style="332" customWidth="1"/>
    <col min="5131" max="5131" width="12.140625" style="332" customWidth="1"/>
    <col min="5132" max="5132" width="11.85546875" style="332" customWidth="1"/>
    <col min="5133" max="5133" width="20.140625" style="332" customWidth="1"/>
    <col min="5134" max="5134" width="19.85546875" style="332" customWidth="1"/>
    <col min="5135" max="5135" width="12.5703125" style="332" customWidth="1"/>
    <col min="5136" max="5376" width="9.140625" style="332"/>
    <col min="5377" max="5377" width="1.7109375" style="332" customWidth="1"/>
    <col min="5378" max="5378" width="1.85546875" style="332" customWidth="1"/>
    <col min="5379" max="5379" width="1.7109375" style="332" customWidth="1"/>
    <col min="5380" max="5380" width="1.85546875" style="332" customWidth="1"/>
    <col min="5381" max="5381" width="1.42578125" style="332" customWidth="1"/>
    <col min="5382" max="5382" width="21.5703125" style="332" customWidth="1"/>
    <col min="5383" max="5383" width="9" style="332" customWidth="1"/>
    <col min="5384" max="5384" width="11.140625" style="332" customWidth="1"/>
    <col min="5385" max="5386" width="11.7109375" style="332" customWidth="1"/>
    <col min="5387" max="5387" width="12.140625" style="332" customWidth="1"/>
    <col min="5388" max="5388" width="11.85546875" style="332" customWidth="1"/>
    <col min="5389" max="5389" width="20.140625" style="332" customWidth="1"/>
    <col min="5390" max="5390" width="19.85546875" style="332" customWidth="1"/>
    <col min="5391" max="5391" width="12.5703125" style="332" customWidth="1"/>
    <col min="5392" max="5632" width="9.140625" style="332"/>
    <col min="5633" max="5633" width="1.7109375" style="332" customWidth="1"/>
    <col min="5634" max="5634" width="1.85546875" style="332" customWidth="1"/>
    <col min="5635" max="5635" width="1.7109375" style="332" customWidth="1"/>
    <col min="5636" max="5636" width="1.85546875" style="332" customWidth="1"/>
    <col min="5637" max="5637" width="1.42578125" style="332" customWidth="1"/>
    <col min="5638" max="5638" width="21.5703125" style="332" customWidth="1"/>
    <col min="5639" max="5639" width="9" style="332" customWidth="1"/>
    <col min="5640" max="5640" width="11.140625" style="332" customWidth="1"/>
    <col min="5641" max="5642" width="11.7109375" style="332" customWidth="1"/>
    <col min="5643" max="5643" width="12.140625" style="332" customWidth="1"/>
    <col min="5644" max="5644" width="11.85546875" style="332" customWidth="1"/>
    <col min="5645" max="5645" width="20.140625" style="332" customWidth="1"/>
    <col min="5646" max="5646" width="19.85546875" style="332" customWidth="1"/>
    <col min="5647" max="5647" width="12.5703125" style="332" customWidth="1"/>
    <col min="5648" max="5888" width="9.140625" style="332"/>
    <col min="5889" max="5889" width="1.7109375" style="332" customWidth="1"/>
    <col min="5890" max="5890" width="1.85546875" style="332" customWidth="1"/>
    <col min="5891" max="5891" width="1.7109375" style="332" customWidth="1"/>
    <col min="5892" max="5892" width="1.85546875" style="332" customWidth="1"/>
    <col min="5893" max="5893" width="1.42578125" style="332" customWidth="1"/>
    <col min="5894" max="5894" width="21.5703125" style="332" customWidth="1"/>
    <col min="5895" max="5895" width="9" style="332" customWidth="1"/>
    <col min="5896" max="5896" width="11.140625" style="332" customWidth="1"/>
    <col min="5897" max="5898" width="11.7109375" style="332" customWidth="1"/>
    <col min="5899" max="5899" width="12.140625" style="332" customWidth="1"/>
    <col min="5900" max="5900" width="11.85546875" style="332" customWidth="1"/>
    <col min="5901" max="5901" width="20.140625" style="332" customWidth="1"/>
    <col min="5902" max="5902" width="19.85546875" style="332" customWidth="1"/>
    <col min="5903" max="5903" width="12.5703125" style="332" customWidth="1"/>
    <col min="5904" max="6144" width="9.140625" style="332"/>
    <col min="6145" max="6145" width="1.7109375" style="332" customWidth="1"/>
    <col min="6146" max="6146" width="1.85546875" style="332" customWidth="1"/>
    <col min="6147" max="6147" width="1.7109375" style="332" customWidth="1"/>
    <col min="6148" max="6148" width="1.85546875" style="332" customWidth="1"/>
    <col min="6149" max="6149" width="1.42578125" style="332" customWidth="1"/>
    <col min="6150" max="6150" width="21.5703125" style="332" customWidth="1"/>
    <col min="6151" max="6151" width="9" style="332" customWidth="1"/>
    <col min="6152" max="6152" width="11.140625" style="332" customWidth="1"/>
    <col min="6153" max="6154" width="11.7109375" style="332" customWidth="1"/>
    <col min="6155" max="6155" width="12.140625" style="332" customWidth="1"/>
    <col min="6156" max="6156" width="11.85546875" style="332" customWidth="1"/>
    <col min="6157" max="6157" width="20.140625" style="332" customWidth="1"/>
    <col min="6158" max="6158" width="19.85546875" style="332" customWidth="1"/>
    <col min="6159" max="6159" width="12.5703125" style="332" customWidth="1"/>
    <col min="6160" max="6400" width="9.140625" style="332"/>
    <col min="6401" max="6401" width="1.7109375" style="332" customWidth="1"/>
    <col min="6402" max="6402" width="1.85546875" style="332" customWidth="1"/>
    <col min="6403" max="6403" width="1.7109375" style="332" customWidth="1"/>
    <col min="6404" max="6404" width="1.85546875" style="332" customWidth="1"/>
    <col min="6405" max="6405" width="1.42578125" style="332" customWidth="1"/>
    <col min="6406" max="6406" width="21.5703125" style="332" customWidth="1"/>
    <col min="6407" max="6407" width="9" style="332" customWidth="1"/>
    <col min="6408" max="6408" width="11.140625" style="332" customWidth="1"/>
    <col min="6409" max="6410" width="11.7109375" style="332" customWidth="1"/>
    <col min="6411" max="6411" width="12.140625" style="332" customWidth="1"/>
    <col min="6412" max="6412" width="11.85546875" style="332" customWidth="1"/>
    <col min="6413" max="6413" width="20.140625" style="332" customWidth="1"/>
    <col min="6414" max="6414" width="19.85546875" style="332" customWidth="1"/>
    <col min="6415" max="6415" width="12.5703125" style="332" customWidth="1"/>
    <col min="6416" max="6656" width="9.140625" style="332"/>
    <col min="6657" max="6657" width="1.7109375" style="332" customWidth="1"/>
    <col min="6658" max="6658" width="1.85546875" style="332" customWidth="1"/>
    <col min="6659" max="6659" width="1.7109375" style="332" customWidth="1"/>
    <col min="6660" max="6660" width="1.85546875" style="332" customWidth="1"/>
    <col min="6661" max="6661" width="1.42578125" style="332" customWidth="1"/>
    <col min="6662" max="6662" width="21.5703125" style="332" customWidth="1"/>
    <col min="6663" max="6663" width="9" style="332" customWidth="1"/>
    <col min="6664" max="6664" width="11.140625" style="332" customWidth="1"/>
    <col min="6665" max="6666" width="11.7109375" style="332" customWidth="1"/>
    <col min="6667" max="6667" width="12.140625" style="332" customWidth="1"/>
    <col min="6668" max="6668" width="11.85546875" style="332" customWidth="1"/>
    <col min="6669" max="6669" width="20.140625" style="332" customWidth="1"/>
    <col min="6670" max="6670" width="19.85546875" style="332" customWidth="1"/>
    <col min="6671" max="6671" width="12.5703125" style="332" customWidth="1"/>
    <col min="6672" max="6912" width="9.140625" style="332"/>
    <col min="6913" max="6913" width="1.7109375" style="332" customWidth="1"/>
    <col min="6914" max="6914" width="1.85546875" style="332" customWidth="1"/>
    <col min="6915" max="6915" width="1.7109375" style="332" customWidth="1"/>
    <col min="6916" max="6916" width="1.85546875" style="332" customWidth="1"/>
    <col min="6917" max="6917" width="1.42578125" style="332" customWidth="1"/>
    <col min="6918" max="6918" width="21.5703125" style="332" customWidth="1"/>
    <col min="6919" max="6919" width="9" style="332" customWidth="1"/>
    <col min="6920" max="6920" width="11.140625" style="332" customWidth="1"/>
    <col min="6921" max="6922" width="11.7109375" style="332" customWidth="1"/>
    <col min="6923" max="6923" width="12.140625" style="332" customWidth="1"/>
    <col min="6924" max="6924" width="11.85546875" style="332" customWidth="1"/>
    <col min="6925" max="6925" width="20.140625" style="332" customWidth="1"/>
    <col min="6926" max="6926" width="19.85546875" style="332" customWidth="1"/>
    <col min="6927" max="6927" width="12.5703125" style="332" customWidth="1"/>
    <col min="6928" max="7168" width="9.140625" style="332"/>
    <col min="7169" max="7169" width="1.7109375" style="332" customWidth="1"/>
    <col min="7170" max="7170" width="1.85546875" style="332" customWidth="1"/>
    <col min="7171" max="7171" width="1.7109375" style="332" customWidth="1"/>
    <col min="7172" max="7172" width="1.85546875" style="332" customWidth="1"/>
    <col min="7173" max="7173" width="1.42578125" style="332" customWidth="1"/>
    <col min="7174" max="7174" width="21.5703125" style="332" customWidth="1"/>
    <col min="7175" max="7175" width="9" style="332" customWidth="1"/>
    <col min="7176" max="7176" width="11.140625" style="332" customWidth="1"/>
    <col min="7177" max="7178" width="11.7109375" style="332" customWidth="1"/>
    <col min="7179" max="7179" width="12.140625" style="332" customWidth="1"/>
    <col min="7180" max="7180" width="11.85546875" style="332" customWidth="1"/>
    <col min="7181" max="7181" width="20.140625" style="332" customWidth="1"/>
    <col min="7182" max="7182" width="19.85546875" style="332" customWidth="1"/>
    <col min="7183" max="7183" width="12.5703125" style="332" customWidth="1"/>
    <col min="7184" max="7424" width="9.140625" style="332"/>
    <col min="7425" max="7425" width="1.7109375" style="332" customWidth="1"/>
    <col min="7426" max="7426" width="1.85546875" style="332" customWidth="1"/>
    <col min="7427" max="7427" width="1.7109375" style="332" customWidth="1"/>
    <col min="7428" max="7428" width="1.85546875" style="332" customWidth="1"/>
    <col min="7429" max="7429" width="1.42578125" style="332" customWidth="1"/>
    <col min="7430" max="7430" width="21.5703125" style="332" customWidth="1"/>
    <col min="7431" max="7431" width="9" style="332" customWidth="1"/>
    <col min="7432" max="7432" width="11.140625" style="332" customWidth="1"/>
    <col min="7433" max="7434" width="11.7109375" style="332" customWidth="1"/>
    <col min="7435" max="7435" width="12.140625" style="332" customWidth="1"/>
    <col min="7436" max="7436" width="11.85546875" style="332" customWidth="1"/>
    <col min="7437" max="7437" width="20.140625" style="332" customWidth="1"/>
    <col min="7438" max="7438" width="19.85546875" style="332" customWidth="1"/>
    <col min="7439" max="7439" width="12.5703125" style="332" customWidth="1"/>
    <col min="7440" max="7680" width="9.140625" style="332"/>
    <col min="7681" max="7681" width="1.7109375" style="332" customWidth="1"/>
    <col min="7682" max="7682" width="1.85546875" style="332" customWidth="1"/>
    <col min="7683" max="7683" width="1.7109375" style="332" customWidth="1"/>
    <col min="7684" max="7684" width="1.85546875" style="332" customWidth="1"/>
    <col min="7685" max="7685" width="1.42578125" style="332" customWidth="1"/>
    <col min="7686" max="7686" width="21.5703125" style="332" customWidth="1"/>
    <col min="7687" max="7687" width="9" style="332" customWidth="1"/>
    <col min="7688" max="7688" width="11.140625" style="332" customWidth="1"/>
    <col min="7689" max="7690" width="11.7109375" style="332" customWidth="1"/>
    <col min="7691" max="7691" width="12.140625" style="332" customWidth="1"/>
    <col min="7692" max="7692" width="11.85546875" style="332" customWidth="1"/>
    <col min="7693" max="7693" width="20.140625" style="332" customWidth="1"/>
    <col min="7694" max="7694" width="19.85546875" style="332" customWidth="1"/>
    <col min="7695" max="7695" width="12.5703125" style="332" customWidth="1"/>
    <col min="7696" max="7936" width="9.140625" style="332"/>
    <col min="7937" max="7937" width="1.7109375" style="332" customWidth="1"/>
    <col min="7938" max="7938" width="1.85546875" style="332" customWidth="1"/>
    <col min="7939" max="7939" width="1.7109375" style="332" customWidth="1"/>
    <col min="7940" max="7940" width="1.85546875" style="332" customWidth="1"/>
    <col min="7941" max="7941" width="1.42578125" style="332" customWidth="1"/>
    <col min="7942" max="7942" width="21.5703125" style="332" customWidth="1"/>
    <col min="7943" max="7943" width="9" style="332" customWidth="1"/>
    <col min="7944" max="7944" width="11.140625" style="332" customWidth="1"/>
    <col min="7945" max="7946" width="11.7109375" style="332" customWidth="1"/>
    <col min="7947" max="7947" width="12.140625" style="332" customWidth="1"/>
    <col min="7948" max="7948" width="11.85546875" style="332" customWidth="1"/>
    <col min="7949" max="7949" width="20.140625" style="332" customWidth="1"/>
    <col min="7950" max="7950" width="19.85546875" style="332" customWidth="1"/>
    <col min="7951" max="7951" width="12.5703125" style="332" customWidth="1"/>
    <col min="7952" max="8192" width="9.140625" style="332"/>
    <col min="8193" max="8193" width="1.7109375" style="332" customWidth="1"/>
    <col min="8194" max="8194" width="1.85546875" style="332" customWidth="1"/>
    <col min="8195" max="8195" width="1.7109375" style="332" customWidth="1"/>
    <col min="8196" max="8196" width="1.85546875" style="332" customWidth="1"/>
    <col min="8197" max="8197" width="1.42578125" style="332" customWidth="1"/>
    <col min="8198" max="8198" width="21.5703125" style="332" customWidth="1"/>
    <col min="8199" max="8199" width="9" style="332" customWidth="1"/>
    <col min="8200" max="8200" width="11.140625" style="332" customWidth="1"/>
    <col min="8201" max="8202" width="11.7109375" style="332" customWidth="1"/>
    <col min="8203" max="8203" width="12.140625" style="332" customWidth="1"/>
    <col min="8204" max="8204" width="11.85546875" style="332" customWidth="1"/>
    <col min="8205" max="8205" width="20.140625" style="332" customWidth="1"/>
    <col min="8206" max="8206" width="19.85546875" style="332" customWidth="1"/>
    <col min="8207" max="8207" width="12.5703125" style="332" customWidth="1"/>
    <col min="8208" max="8448" width="9.140625" style="332"/>
    <col min="8449" max="8449" width="1.7109375" style="332" customWidth="1"/>
    <col min="8450" max="8450" width="1.85546875" style="332" customWidth="1"/>
    <col min="8451" max="8451" width="1.7109375" style="332" customWidth="1"/>
    <col min="8452" max="8452" width="1.85546875" style="332" customWidth="1"/>
    <col min="8453" max="8453" width="1.42578125" style="332" customWidth="1"/>
    <col min="8454" max="8454" width="21.5703125" style="332" customWidth="1"/>
    <col min="8455" max="8455" width="9" style="332" customWidth="1"/>
    <col min="8456" max="8456" width="11.140625" style="332" customWidth="1"/>
    <col min="8457" max="8458" width="11.7109375" style="332" customWidth="1"/>
    <col min="8459" max="8459" width="12.140625" style="332" customWidth="1"/>
    <col min="8460" max="8460" width="11.85546875" style="332" customWidth="1"/>
    <col min="8461" max="8461" width="20.140625" style="332" customWidth="1"/>
    <col min="8462" max="8462" width="19.85546875" style="332" customWidth="1"/>
    <col min="8463" max="8463" width="12.5703125" style="332" customWidth="1"/>
    <col min="8464" max="8704" width="9.140625" style="332"/>
    <col min="8705" max="8705" width="1.7109375" style="332" customWidth="1"/>
    <col min="8706" max="8706" width="1.85546875" style="332" customWidth="1"/>
    <col min="8707" max="8707" width="1.7109375" style="332" customWidth="1"/>
    <col min="8708" max="8708" width="1.85546875" style="332" customWidth="1"/>
    <col min="8709" max="8709" width="1.42578125" style="332" customWidth="1"/>
    <col min="8710" max="8710" width="21.5703125" style="332" customWidth="1"/>
    <col min="8711" max="8711" width="9" style="332" customWidth="1"/>
    <col min="8712" max="8712" width="11.140625" style="332" customWidth="1"/>
    <col min="8713" max="8714" width="11.7109375" style="332" customWidth="1"/>
    <col min="8715" max="8715" width="12.140625" style="332" customWidth="1"/>
    <col min="8716" max="8716" width="11.85546875" style="332" customWidth="1"/>
    <col min="8717" max="8717" width="20.140625" style="332" customWidth="1"/>
    <col min="8718" max="8718" width="19.85546875" style="332" customWidth="1"/>
    <col min="8719" max="8719" width="12.5703125" style="332" customWidth="1"/>
    <col min="8720" max="8960" width="9.140625" style="332"/>
    <col min="8961" max="8961" width="1.7109375" style="332" customWidth="1"/>
    <col min="8962" max="8962" width="1.85546875" style="332" customWidth="1"/>
    <col min="8963" max="8963" width="1.7109375" style="332" customWidth="1"/>
    <col min="8964" max="8964" width="1.85546875" style="332" customWidth="1"/>
    <col min="8965" max="8965" width="1.42578125" style="332" customWidth="1"/>
    <col min="8966" max="8966" width="21.5703125" style="332" customWidth="1"/>
    <col min="8967" max="8967" width="9" style="332" customWidth="1"/>
    <col min="8968" max="8968" width="11.140625" style="332" customWidth="1"/>
    <col min="8969" max="8970" width="11.7109375" style="332" customWidth="1"/>
    <col min="8971" max="8971" width="12.140625" style="332" customWidth="1"/>
    <col min="8972" max="8972" width="11.85546875" style="332" customWidth="1"/>
    <col min="8973" max="8973" width="20.140625" style="332" customWidth="1"/>
    <col min="8974" max="8974" width="19.85546875" style="332" customWidth="1"/>
    <col min="8975" max="8975" width="12.5703125" style="332" customWidth="1"/>
    <col min="8976" max="9216" width="9.140625" style="332"/>
    <col min="9217" max="9217" width="1.7109375" style="332" customWidth="1"/>
    <col min="9218" max="9218" width="1.85546875" style="332" customWidth="1"/>
    <col min="9219" max="9219" width="1.7109375" style="332" customWidth="1"/>
    <col min="9220" max="9220" width="1.85546875" style="332" customWidth="1"/>
    <col min="9221" max="9221" width="1.42578125" style="332" customWidth="1"/>
    <col min="9222" max="9222" width="21.5703125" style="332" customWidth="1"/>
    <col min="9223" max="9223" width="9" style="332" customWidth="1"/>
    <col min="9224" max="9224" width="11.140625" style="332" customWidth="1"/>
    <col min="9225" max="9226" width="11.7109375" style="332" customWidth="1"/>
    <col min="9227" max="9227" width="12.140625" style="332" customWidth="1"/>
    <col min="9228" max="9228" width="11.85546875" style="332" customWidth="1"/>
    <col min="9229" max="9229" width="20.140625" style="332" customWidth="1"/>
    <col min="9230" max="9230" width="19.85546875" style="332" customWidth="1"/>
    <col min="9231" max="9231" width="12.5703125" style="332" customWidth="1"/>
    <col min="9232" max="9472" width="9.140625" style="332"/>
    <col min="9473" max="9473" width="1.7109375" style="332" customWidth="1"/>
    <col min="9474" max="9474" width="1.85546875" style="332" customWidth="1"/>
    <col min="9475" max="9475" width="1.7109375" style="332" customWidth="1"/>
    <col min="9476" max="9476" width="1.85546875" style="332" customWidth="1"/>
    <col min="9477" max="9477" width="1.42578125" style="332" customWidth="1"/>
    <col min="9478" max="9478" width="21.5703125" style="332" customWidth="1"/>
    <col min="9479" max="9479" width="9" style="332" customWidth="1"/>
    <col min="9480" max="9480" width="11.140625" style="332" customWidth="1"/>
    <col min="9481" max="9482" width="11.7109375" style="332" customWidth="1"/>
    <col min="9483" max="9483" width="12.140625" style="332" customWidth="1"/>
    <col min="9484" max="9484" width="11.85546875" style="332" customWidth="1"/>
    <col min="9485" max="9485" width="20.140625" style="332" customWidth="1"/>
    <col min="9486" max="9486" width="19.85546875" style="332" customWidth="1"/>
    <col min="9487" max="9487" width="12.5703125" style="332" customWidth="1"/>
    <col min="9488" max="9728" width="9.140625" style="332"/>
    <col min="9729" max="9729" width="1.7109375" style="332" customWidth="1"/>
    <col min="9730" max="9730" width="1.85546875" style="332" customWidth="1"/>
    <col min="9731" max="9731" width="1.7109375" style="332" customWidth="1"/>
    <col min="9732" max="9732" width="1.85546875" style="332" customWidth="1"/>
    <col min="9733" max="9733" width="1.42578125" style="332" customWidth="1"/>
    <col min="9734" max="9734" width="21.5703125" style="332" customWidth="1"/>
    <col min="9735" max="9735" width="9" style="332" customWidth="1"/>
    <col min="9736" max="9736" width="11.140625" style="332" customWidth="1"/>
    <col min="9737" max="9738" width="11.7109375" style="332" customWidth="1"/>
    <col min="9739" max="9739" width="12.140625" style="332" customWidth="1"/>
    <col min="9740" max="9740" width="11.85546875" style="332" customWidth="1"/>
    <col min="9741" max="9741" width="20.140625" style="332" customWidth="1"/>
    <col min="9742" max="9742" width="19.85546875" style="332" customWidth="1"/>
    <col min="9743" max="9743" width="12.5703125" style="332" customWidth="1"/>
    <col min="9744" max="9984" width="9.140625" style="332"/>
    <col min="9985" max="9985" width="1.7109375" style="332" customWidth="1"/>
    <col min="9986" max="9986" width="1.85546875" style="332" customWidth="1"/>
    <col min="9987" max="9987" width="1.7109375" style="332" customWidth="1"/>
    <col min="9988" max="9988" width="1.85546875" style="332" customWidth="1"/>
    <col min="9989" max="9989" width="1.42578125" style="332" customWidth="1"/>
    <col min="9990" max="9990" width="21.5703125" style="332" customWidth="1"/>
    <col min="9991" max="9991" width="9" style="332" customWidth="1"/>
    <col min="9992" max="9992" width="11.140625" style="332" customWidth="1"/>
    <col min="9993" max="9994" width="11.7109375" style="332" customWidth="1"/>
    <col min="9995" max="9995" width="12.140625" style="332" customWidth="1"/>
    <col min="9996" max="9996" width="11.85546875" style="332" customWidth="1"/>
    <col min="9997" max="9997" width="20.140625" style="332" customWidth="1"/>
    <col min="9998" max="9998" width="19.85546875" style="332" customWidth="1"/>
    <col min="9999" max="9999" width="12.5703125" style="332" customWidth="1"/>
    <col min="10000" max="10240" width="9.140625" style="332"/>
    <col min="10241" max="10241" width="1.7109375" style="332" customWidth="1"/>
    <col min="10242" max="10242" width="1.85546875" style="332" customWidth="1"/>
    <col min="10243" max="10243" width="1.7109375" style="332" customWidth="1"/>
    <col min="10244" max="10244" width="1.85546875" style="332" customWidth="1"/>
    <col min="10245" max="10245" width="1.42578125" style="332" customWidth="1"/>
    <col min="10246" max="10246" width="21.5703125" style="332" customWidth="1"/>
    <col min="10247" max="10247" width="9" style="332" customWidth="1"/>
    <col min="10248" max="10248" width="11.140625" style="332" customWidth="1"/>
    <col min="10249" max="10250" width="11.7109375" style="332" customWidth="1"/>
    <col min="10251" max="10251" width="12.140625" style="332" customWidth="1"/>
    <col min="10252" max="10252" width="11.85546875" style="332" customWidth="1"/>
    <col min="10253" max="10253" width="20.140625" style="332" customWidth="1"/>
    <col min="10254" max="10254" width="19.85546875" style="332" customWidth="1"/>
    <col min="10255" max="10255" width="12.5703125" style="332" customWidth="1"/>
    <col min="10256" max="10496" width="9.140625" style="332"/>
    <col min="10497" max="10497" width="1.7109375" style="332" customWidth="1"/>
    <col min="10498" max="10498" width="1.85546875" style="332" customWidth="1"/>
    <col min="10499" max="10499" width="1.7109375" style="332" customWidth="1"/>
    <col min="10500" max="10500" width="1.85546875" style="332" customWidth="1"/>
    <col min="10501" max="10501" width="1.42578125" style="332" customWidth="1"/>
    <col min="10502" max="10502" width="21.5703125" style="332" customWidth="1"/>
    <col min="10503" max="10503" width="9" style="332" customWidth="1"/>
    <col min="10504" max="10504" width="11.140625" style="332" customWidth="1"/>
    <col min="10505" max="10506" width="11.7109375" style="332" customWidth="1"/>
    <col min="10507" max="10507" width="12.140625" style="332" customWidth="1"/>
    <col min="10508" max="10508" width="11.85546875" style="332" customWidth="1"/>
    <col min="10509" max="10509" width="20.140625" style="332" customWidth="1"/>
    <col min="10510" max="10510" width="19.85546875" style="332" customWidth="1"/>
    <col min="10511" max="10511" width="12.5703125" style="332" customWidth="1"/>
    <col min="10512" max="10752" width="9.140625" style="332"/>
    <col min="10753" max="10753" width="1.7109375" style="332" customWidth="1"/>
    <col min="10754" max="10754" width="1.85546875" style="332" customWidth="1"/>
    <col min="10755" max="10755" width="1.7109375" style="332" customWidth="1"/>
    <col min="10756" max="10756" width="1.85546875" style="332" customWidth="1"/>
    <col min="10757" max="10757" width="1.42578125" style="332" customWidth="1"/>
    <col min="10758" max="10758" width="21.5703125" style="332" customWidth="1"/>
    <col min="10759" max="10759" width="9" style="332" customWidth="1"/>
    <col min="10760" max="10760" width="11.140625" style="332" customWidth="1"/>
    <col min="10761" max="10762" width="11.7109375" style="332" customWidth="1"/>
    <col min="10763" max="10763" width="12.140625" style="332" customWidth="1"/>
    <col min="10764" max="10764" width="11.85546875" style="332" customWidth="1"/>
    <col min="10765" max="10765" width="20.140625" style="332" customWidth="1"/>
    <col min="10766" max="10766" width="19.85546875" style="332" customWidth="1"/>
    <col min="10767" max="10767" width="12.5703125" style="332" customWidth="1"/>
    <col min="10768" max="11008" width="9.140625" style="332"/>
    <col min="11009" max="11009" width="1.7109375" style="332" customWidth="1"/>
    <col min="11010" max="11010" width="1.85546875" style="332" customWidth="1"/>
    <col min="11011" max="11011" width="1.7109375" style="332" customWidth="1"/>
    <col min="11012" max="11012" width="1.85546875" style="332" customWidth="1"/>
    <col min="11013" max="11013" width="1.42578125" style="332" customWidth="1"/>
    <col min="11014" max="11014" width="21.5703125" style="332" customWidth="1"/>
    <col min="11015" max="11015" width="9" style="332" customWidth="1"/>
    <col min="11016" max="11016" width="11.140625" style="332" customWidth="1"/>
    <col min="11017" max="11018" width="11.7109375" style="332" customWidth="1"/>
    <col min="11019" max="11019" width="12.140625" style="332" customWidth="1"/>
    <col min="11020" max="11020" width="11.85546875" style="332" customWidth="1"/>
    <col min="11021" max="11021" width="20.140625" style="332" customWidth="1"/>
    <col min="11022" max="11022" width="19.85546875" style="332" customWidth="1"/>
    <col min="11023" max="11023" width="12.5703125" style="332" customWidth="1"/>
    <col min="11024" max="11264" width="9.140625" style="332"/>
    <col min="11265" max="11265" width="1.7109375" style="332" customWidth="1"/>
    <col min="11266" max="11266" width="1.85546875" style="332" customWidth="1"/>
    <col min="11267" max="11267" width="1.7109375" style="332" customWidth="1"/>
    <col min="11268" max="11268" width="1.85546875" style="332" customWidth="1"/>
    <col min="11269" max="11269" width="1.42578125" style="332" customWidth="1"/>
    <col min="11270" max="11270" width="21.5703125" style="332" customWidth="1"/>
    <col min="11271" max="11271" width="9" style="332" customWidth="1"/>
    <col min="11272" max="11272" width="11.140625" style="332" customWidth="1"/>
    <col min="11273" max="11274" width="11.7109375" style="332" customWidth="1"/>
    <col min="11275" max="11275" width="12.140625" style="332" customWidth="1"/>
    <col min="11276" max="11276" width="11.85546875" style="332" customWidth="1"/>
    <col min="11277" max="11277" width="20.140625" style="332" customWidth="1"/>
    <col min="11278" max="11278" width="19.85546875" style="332" customWidth="1"/>
    <col min="11279" max="11279" width="12.5703125" style="332" customWidth="1"/>
    <col min="11280" max="11520" width="9.140625" style="332"/>
    <col min="11521" max="11521" width="1.7109375" style="332" customWidth="1"/>
    <col min="11522" max="11522" width="1.85546875" style="332" customWidth="1"/>
    <col min="11523" max="11523" width="1.7109375" style="332" customWidth="1"/>
    <col min="11524" max="11524" width="1.85546875" style="332" customWidth="1"/>
    <col min="11525" max="11525" width="1.42578125" style="332" customWidth="1"/>
    <col min="11526" max="11526" width="21.5703125" style="332" customWidth="1"/>
    <col min="11527" max="11527" width="9" style="332" customWidth="1"/>
    <col min="11528" max="11528" width="11.140625" style="332" customWidth="1"/>
    <col min="11529" max="11530" width="11.7109375" style="332" customWidth="1"/>
    <col min="11531" max="11531" width="12.140625" style="332" customWidth="1"/>
    <col min="11532" max="11532" width="11.85546875" style="332" customWidth="1"/>
    <col min="11533" max="11533" width="20.140625" style="332" customWidth="1"/>
    <col min="11534" max="11534" width="19.85546875" style="332" customWidth="1"/>
    <col min="11535" max="11535" width="12.5703125" style="332" customWidth="1"/>
    <col min="11536" max="11776" width="9.140625" style="332"/>
    <col min="11777" max="11777" width="1.7109375" style="332" customWidth="1"/>
    <col min="11778" max="11778" width="1.85546875" style="332" customWidth="1"/>
    <col min="11779" max="11779" width="1.7109375" style="332" customWidth="1"/>
    <col min="11780" max="11780" width="1.85546875" style="332" customWidth="1"/>
    <col min="11781" max="11781" width="1.42578125" style="332" customWidth="1"/>
    <col min="11782" max="11782" width="21.5703125" style="332" customWidth="1"/>
    <col min="11783" max="11783" width="9" style="332" customWidth="1"/>
    <col min="11784" max="11784" width="11.140625" style="332" customWidth="1"/>
    <col min="11785" max="11786" width="11.7109375" style="332" customWidth="1"/>
    <col min="11787" max="11787" width="12.140625" style="332" customWidth="1"/>
    <col min="11788" max="11788" width="11.85546875" style="332" customWidth="1"/>
    <col min="11789" max="11789" width="20.140625" style="332" customWidth="1"/>
    <col min="11790" max="11790" width="19.85546875" style="332" customWidth="1"/>
    <col min="11791" max="11791" width="12.5703125" style="332" customWidth="1"/>
    <col min="11792" max="12032" width="9.140625" style="332"/>
    <col min="12033" max="12033" width="1.7109375" style="332" customWidth="1"/>
    <col min="12034" max="12034" width="1.85546875" style="332" customWidth="1"/>
    <col min="12035" max="12035" width="1.7109375" style="332" customWidth="1"/>
    <col min="12036" max="12036" width="1.85546875" style="332" customWidth="1"/>
    <col min="12037" max="12037" width="1.42578125" style="332" customWidth="1"/>
    <col min="12038" max="12038" width="21.5703125" style="332" customWidth="1"/>
    <col min="12039" max="12039" width="9" style="332" customWidth="1"/>
    <col min="12040" max="12040" width="11.140625" style="332" customWidth="1"/>
    <col min="12041" max="12042" width="11.7109375" style="332" customWidth="1"/>
    <col min="12043" max="12043" width="12.140625" style="332" customWidth="1"/>
    <col min="12044" max="12044" width="11.85546875" style="332" customWidth="1"/>
    <col min="12045" max="12045" width="20.140625" style="332" customWidth="1"/>
    <col min="12046" max="12046" width="19.85546875" style="332" customWidth="1"/>
    <col min="12047" max="12047" width="12.5703125" style="332" customWidth="1"/>
    <col min="12048" max="12288" width="9.140625" style="332"/>
    <col min="12289" max="12289" width="1.7109375" style="332" customWidth="1"/>
    <col min="12290" max="12290" width="1.85546875" style="332" customWidth="1"/>
    <col min="12291" max="12291" width="1.7109375" style="332" customWidth="1"/>
    <col min="12292" max="12292" width="1.85546875" style="332" customWidth="1"/>
    <col min="12293" max="12293" width="1.42578125" style="332" customWidth="1"/>
    <col min="12294" max="12294" width="21.5703125" style="332" customWidth="1"/>
    <col min="12295" max="12295" width="9" style="332" customWidth="1"/>
    <col min="12296" max="12296" width="11.140625" style="332" customWidth="1"/>
    <col min="12297" max="12298" width="11.7109375" style="332" customWidth="1"/>
    <col min="12299" max="12299" width="12.140625" style="332" customWidth="1"/>
    <col min="12300" max="12300" width="11.85546875" style="332" customWidth="1"/>
    <col min="12301" max="12301" width="20.140625" style="332" customWidth="1"/>
    <col min="12302" max="12302" width="19.85546875" style="332" customWidth="1"/>
    <col min="12303" max="12303" width="12.5703125" style="332" customWidth="1"/>
    <col min="12304" max="12544" width="9.140625" style="332"/>
    <col min="12545" max="12545" width="1.7109375" style="332" customWidth="1"/>
    <col min="12546" max="12546" width="1.85546875" style="332" customWidth="1"/>
    <col min="12547" max="12547" width="1.7109375" style="332" customWidth="1"/>
    <col min="12548" max="12548" width="1.85546875" style="332" customWidth="1"/>
    <col min="12549" max="12549" width="1.42578125" style="332" customWidth="1"/>
    <col min="12550" max="12550" width="21.5703125" style="332" customWidth="1"/>
    <col min="12551" max="12551" width="9" style="332" customWidth="1"/>
    <col min="12552" max="12552" width="11.140625" style="332" customWidth="1"/>
    <col min="12553" max="12554" width="11.7109375" style="332" customWidth="1"/>
    <col min="12555" max="12555" width="12.140625" style="332" customWidth="1"/>
    <col min="12556" max="12556" width="11.85546875" style="332" customWidth="1"/>
    <col min="12557" max="12557" width="20.140625" style="332" customWidth="1"/>
    <col min="12558" max="12558" width="19.85546875" style="332" customWidth="1"/>
    <col min="12559" max="12559" width="12.5703125" style="332" customWidth="1"/>
    <col min="12560" max="12800" width="9.140625" style="332"/>
    <col min="12801" max="12801" width="1.7109375" style="332" customWidth="1"/>
    <col min="12802" max="12802" width="1.85546875" style="332" customWidth="1"/>
    <col min="12803" max="12803" width="1.7109375" style="332" customWidth="1"/>
    <col min="12804" max="12804" width="1.85546875" style="332" customWidth="1"/>
    <col min="12805" max="12805" width="1.42578125" style="332" customWidth="1"/>
    <col min="12806" max="12806" width="21.5703125" style="332" customWidth="1"/>
    <col min="12807" max="12807" width="9" style="332" customWidth="1"/>
    <col min="12808" max="12808" width="11.140625" style="332" customWidth="1"/>
    <col min="12809" max="12810" width="11.7109375" style="332" customWidth="1"/>
    <col min="12811" max="12811" width="12.140625" style="332" customWidth="1"/>
    <col min="12812" max="12812" width="11.85546875" style="332" customWidth="1"/>
    <col min="12813" max="12813" width="20.140625" style="332" customWidth="1"/>
    <col min="12814" max="12814" width="19.85546875" style="332" customWidth="1"/>
    <col min="12815" max="12815" width="12.5703125" style="332" customWidth="1"/>
    <col min="12816" max="13056" width="9.140625" style="332"/>
    <col min="13057" max="13057" width="1.7109375" style="332" customWidth="1"/>
    <col min="13058" max="13058" width="1.85546875" style="332" customWidth="1"/>
    <col min="13059" max="13059" width="1.7109375" style="332" customWidth="1"/>
    <col min="13060" max="13060" width="1.85546875" style="332" customWidth="1"/>
    <col min="13061" max="13061" width="1.42578125" style="332" customWidth="1"/>
    <col min="13062" max="13062" width="21.5703125" style="332" customWidth="1"/>
    <col min="13063" max="13063" width="9" style="332" customWidth="1"/>
    <col min="13064" max="13064" width="11.140625" style="332" customWidth="1"/>
    <col min="13065" max="13066" width="11.7109375" style="332" customWidth="1"/>
    <col min="13067" max="13067" width="12.140625" style="332" customWidth="1"/>
    <col min="13068" max="13068" width="11.85546875" style="332" customWidth="1"/>
    <col min="13069" max="13069" width="20.140625" style="332" customWidth="1"/>
    <col min="13070" max="13070" width="19.85546875" style="332" customWidth="1"/>
    <col min="13071" max="13071" width="12.5703125" style="332" customWidth="1"/>
    <col min="13072" max="13312" width="9.140625" style="332"/>
    <col min="13313" max="13313" width="1.7109375" style="332" customWidth="1"/>
    <col min="13314" max="13314" width="1.85546875" style="332" customWidth="1"/>
    <col min="13315" max="13315" width="1.7109375" style="332" customWidth="1"/>
    <col min="13316" max="13316" width="1.85546875" style="332" customWidth="1"/>
    <col min="13317" max="13317" width="1.42578125" style="332" customWidth="1"/>
    <col min="13318" max="13318" width="21.5703125" style="332" customWidth="1"/>
    <col min="13319" max="13319" width="9" style="332" customWidth="1"/>
    <col min="13320" max="13320" width="11.140625" style="332" customWidth="1"/>
    <col min="13321" max="13322" width="11.7109375" style="332" customWidth="1"/>
    <col min="13323" max="13323" width="12.140625" style="332" customWidth="1"/>
    <col min="13324" max="13324" width="11.85546875" style="332" customWidth="1"/>
    <col min="13325" max="13325" width="20.140625" style="332" customWidth="1"/>
    <col min="13326" max="13326" width="19.85546875" style="332" customWidth="1"/>
    <col min="13327" max="13327" width="12.5703125" style="332" customWidth="1"/>
    <col min="13328" max="13568" width="9.140625" style="332"/>
    <col min="13569" max="13569" width="1.7109375" style="332" customWidth="1"/>
    <col min="13570" max="13570" width="1.85546875" style="332" customWidth="1"/>
    <col min="13571" max="13571" width="1.7109375" style="332" customWidth="1"/>
    <col min="13572" max="13572" width="1.85546875" style="332" customWidth="1"/>
    <col min="13573" max="13573" width="1.42578125" style="332" customWidth="1"/>
    <col min="13574" max="13574" width="21.5703125" style="332" customWidth="1"/>
    <col min="13575" max="13575" width="9" style="332" customWidth="1"/>
    <col min="13576" max="13576" width="11.140625" style="332" customWidth="1"/>
    <col min="13577" max="13578" width="11.7109375" style="332" customWidth="1"/>
    <col min="13579" max="13579" width="12.140625" style="332" customWidth="1"/>
    <col min="13580" max="13580" width="11.85546875" style="332" customWidth="1"/>
    <col min="13581" max="13581" width="20.140625" style="332" customWidth="1"/>
    <col min="13582" max="13582" width="19.85546875" style="332" customWidth="1"/>
    <col min="13583" max="13583" width="12.5703125" style="332" customWidth="1"/>
    <col min="13584" max="13824" width="9.140625" style="332"/>
    <col min="13825" max="13825" width="1.7109375" style="332" customWidth="1"/>
    <col min="13826" max="13826" width="1.85546875" style="332" customWidth="1"/>
    <col min="13827" max="13827" width="1.7109375" style="332" customWidth="1"/>
    <col min="13828" max="13828" width="1.85546875" style="332" customWidth="1"/>
    <col min="13829" max="13829" width="1.42578125" style="332" customWidth="1"/>
    <col min="13830" max="13830" width="21.5703125" style="332" customWidth="1"/>
    <col min="13831" max="13831" width="9" style="332" customWidth="1"/>
    <col min="13832" max="13832" width="11.140625" style="332" customWidth="1"/>
    <col min="13833" max="13834" width="11.7109375" style="332" customWidth="1"/>
    <col min="13835" max="13835" width="12.140625" style="332" customWidth="1"/>
    <col min="13836" max="13836" width="11.85546875" style="332" customWidth="1"/>
    <col min="13837" max="13837" width="20.140625" style="332" customWidth="1"/>
    <col min="13838" max="13838" width="19.85546875" style="332" customWidth="1"/>
    <col min="13839" max="13839" width="12.5703125" style="332" customWidth="1"/>
    <col min="13840" max="14080" width="9.140625" style="332"/>
    <col min="14081" max="14081" width="1.7109375" style="332" customWidth="1"/>
    <col min="14082" max="14082" width="1.85546875" style="332" customWidth="1"/>
    <col min="14083" max="14083" width="1.7109375" style="332" customWidth="1"/>
    <col min="14084" max="14084" width="1.85546875" style="332" customWidth="1"/>
    <col min="14085" max="14085" width="1.42578125" style="332" customWidth="1"/>
    <col min="14086" max="14086" width="21.5703125" style="332" customWidth="1"/>
    <col min="14087" max="14087" width="9" style="332" customWidth="1"/>
    <col min="14088" max="14088" width="11.140625" style="332" customWidth="1"/>
    <col min="14089" max="14090" width="11.7109375" style="332" customWidth="1"/>
    <col min="14091" max="14091" width="12.140625" style="332" customWidth="1"/>
    <col min="14092" max="14092" width="11.85546875" style="332" customWidth="1"/>
    <col min="14093" max="14093" width="20.140625" style="332" customWidth="1"/>
    <col min="14094" max="14094" width="19.85546875" style="332" customWidth="1"/>
    <col min="14095" max="14095" width="12.5703125" style="332" customWidth="1"/>
    <col min="14096" max="14336" width="9.140625" style="332"/>
    <col min="14337" max="14337" width="1.7109375" style="332" customWidth="1"/>
    <col min="14338" max="14338" width="1.85546875" style="332" customWidth="1"/>
    <col min="14339" max="14339" width="1.7109375" style="332" customWidth="1"/>
    <col min="14340" max="14340" width="1.85546875" style="332" customWidth="1"/>
    <col min="14341" max="14341" width="1.42578125" style="332" customWidth="1"/>
    <col min="14342" max="14342" width="21.5703125" style="332" customWidth="1"/>
    <col min="14343" max="14343" width="9" style="332" customWidth="1"/>
    <col min="14344" max="14344" width="11.140625" style="332" customWidth="1"/>
    <col min="14345" max="14346" width="11.7109375" style="332" customWidth="1"/>
    <col min="14347" max="14347" width="12.140625" style="332" customWidth="1"/>
    <col min="14348" max="14348" width="11.85546875" style="332" customWidth="1"/>
    <col min="14349" max="14349" width="20.140625" style="332" customWidth="1"/>
    <col min="14350" max="14350" width="19.85546875" style="332" customWidth="1"/>
    <col min="14351" max="14351" width="12.5703125" style="332" customWidth="1"/>
    <col min="14352" max="14592" width="9.140625" style="332"/>
    <col min="14593" max="14593" width="1.7109375" style="332" customWidth="1"/>
    <col min="14594" max="14594" width="1.85546875" style="332" customWidth="1"/>
    <col min="14595" max="14595" width="1.7109375" style="332" customWidth="1"/>
    <col min="14596" max="14596" width="1.85546875" style="332" customWidth="1"/>
    <col min="14597" max="14597" width="1.42578125" style="332" customWidth="1"/>
    <col min="14598" max="14598" width="21.5703125" style="332" customWidth="1"/>
    <col min="14599" max="14599" width="9" style="332" customWidth="1"/>
    <col min="14600" max="14600" width="11.140625" style="332" customWidth="1"/>
    <col min="14601" max="14602" width="11.7109375" style="332" customWidth="1"/>
    <col min="14603" max="14603" width="12.140625" style="332" customWidth="1"/>
    <col min="14604" max="14604" width="11.85546875" style="332" customWidth="1"/>
    <col min="14605" max="14605" width="20.140625" style="332" customWidth="1"/>
    <col min="14606" max="14606" width="19.85546875" style="332" customWidth="1"/>
    <col min="14607" max="14607" width="12.5703125" style="332" customWidth="1"/>
    <col min="14608" max="14848" width="9.140625" style="332"/>
    <col min="14849" max="14849" width="1.7109375" style="332" customWidth="1"/>
    <col min="14850" max="14850" width="1.85546875" style="332" customWidth="1"/>
    <col min="14851" max="14851" width="1.7109375" style="332" customWidth="1"/>
    <col min="14852" max="14852" width="1.85546875" style="332" customWidth="1"/>
    <col min="14853" max="14853" width="1.42578125" style="332" customWidth="1"/>
    <col min="14854" max="14854" width="21.5703125" style="332" customWidth="1"/>
    <col min="14855" max="14855" width="9" style="332" customWidth="1"/>
    <col min="14856" max="14856" width="11.140625" style="332" customWidth="1"/>
    <col min="14857" max="14858" width="11.7109375" style="332" customWidth="1"/>
    <col min="14859" max="14859" width="12.140625" style="332" customWidth="1"/>
    <col min="14860" max="14860" width="11.85546875" style="332" customWidth="1"/>
    <col min="14861" max="14861" width="20.140625" style="332" customWidth="1"/>
    <col min="14862" max="14862" width="19.85546875" style="332" customWidth="1"/>
    <col min="14863" max="14863" width="12.5703125" style="332" customWidth="1"/>
    <col min="14864" max="15104" width="9.140625" style="332"/>
    <col min="15105" max="15105" width="1.7109375" style="332" customWidth="1"/>
    <col min="15106" max="15106" width="1.85546875" style="332" customWidth="1"/>
    <col min="15107" max="15107" width="1.7109375" style="332" customWidth="1"/>
    <col min="15108" max="15108" width="1.85546875" style="332" customWidth="1"/>
    <col min="15109" max="15109" width="1.42578125" style="332" customWidth="1"/>
    <col min="15110" max="15110" width="21.5703125" style="332" customWidth="1"/>
    <col min="15111" max="15111" width="9" style="332" customWidth="1"/>
    <col min="15112" max="15112" width="11.140625" style="332" customWidth="1"/>
    <col min="15113" max="15114" width="11.7109375" style="332" customWidth="1"/>
    <col min="15115" max="15115" width="12.140625" style="332" customWidth="1"/>
    <col min="15116" max="15116" width="11.85546875" style="332" customWidth="1"/>
    <col min="15117" max="15117" width="20.140625" style="332" customWidth="1"/>
    <col min="15118" max="15118" width="19.85546875" style="332" customWidth="1"/>
    <col min="15119" max="15119" width="12.5703125" style="332" customWidth="1"/>
    <col min="15120" max="15360" width="9.140625" style="332"/>
    <col min="15361" max="15361" width="1.7109375" style="332" customWidth="1"/>
    <col min="15362" max="15362" width="1.85546875" style="332" customWidth="1"/>
    <col min="15363" max="15363" width="1.7109375" style="332" customWidth="1"/>
    <col min="15364" max="15364" width="1.85546875" style="332" customWidth="1"/>
    <col min="15365" max="15365" width="1.42578125" style="332" customWidth="1"/>
    <col min="15366" max="15366" width="21.5703125" style="332" customWidth="1"/>
    <col min="15367" max="15367" width="9" style="332" customWidth="1"/>
    <col min="15368" max="15368" width="11.140625" style="332" customWidth="1"/>
    <col min="15369" max="15370" width="11.7109375" style="332" customWidth="1"/>
    <col min="15371" max="15371" width="12.140625" style="332" customWidth="1"/>
    <col min="15372" max="15372" width="11.85546875" style="332" customWidth="1"/>
    <col min="15373" max="15373" width="20.140625" style="332" customWidth="1"/>
    <col min="15374" max="15374" width="19.85546875" style="332" customWidth="1"/>
    <col min="15375" max="15375" width="12.5703125" style="332" customWidth="1"/>
    <col min="15376" max="15616" width="9.140625" style="332"/>
    <col min="15617" max="15617" width="1.7109375" style="332" customWidth="1"/>
    <col min="15618" max="15618" width="1.85546875" style="332" customWidth="1"/>
    <col min="15619" max="15619" width="1.7109375" style="332" customWidth="1"/>
    <col min="15620" max="15620" width="1.85546875" style="332" customWidth="1"/>
    <col min="15621" max="15621" width="1.42578125" style="332" customWidth="1"/>
    <col min="15622" max="15622" width="21.5703125" style="332" customWidth="1"/>
    <col min="15623" max="15623" width="9" style="332" customWidth="1"/>
    <col min="15624" max="15624" width="11.140625" style="332" customWidth="1"/>
    <col min="15625" max="15626" width="11.7109375" style="332" customWidth="1"/>
    <col min="15627" max="15627" width="12.140625" style="332" customWidth="1"/>
    <col min="15628" max="15628" width="11.85546875" style="332" customWidth="1"/>
    <col min="15629" max="15629" width="20.140625" style="332" customWidth="1"/>
    <col min="15630" max="15630" width="19.85546875" style="332" customWidth="1"/>
    <col min="15631" max="15631" width="12.5703125" style="332" customWidth="1"/>
    <col min="15632" max="15872" width="9.140625" style="332"/>
    <col min="15873" max="15873" width="1.7109375" style="332" customWidth="1"/>
    <col min="15874" max="15874" width="1.85546875" style="332" customWidth="1"/>
    <col min="15875" max="15875" width="1.7109375" style="332" customWidth="1"/>
    <col min="15876" max="15876" width="1.85546875" style="332" customWidth="1"/>
    <col min="15877" max="15877" width="1.42578125" style="332" customWidth="1"/>
    <col min="15878" max="15878" width="21.5703125" style="332" customWidth="1"/>
    <col min="15879" max="15879" width="9" style="332" customWidth="1"/>
    <col min="15880" max="15880" width="11.140625" style="332" customWidth="1"/>
    <col min="15881" max="15882" width="11.7109375" style="332" customWidth="1"/>
    <col min="15883" max="15883" width="12.140625" style="332" customWidth="1"/>
    <col min="15884" max="15884" width="11.85546875" style="332" customWidth="1"/>
    <col min="15885" max="15885" width="20.140625" style="332" customWidth="1"/>
    <col min="15886" max="15886" width="19.85546875" style="332" customWidth="1"/>
    <col min="15887" max="15887" width="12.5703125" style="332" customWidth="1"/>
    <col min="15888" max="16128" width="9.140625" style="332"/>
    <col min="16129" max="16129" width="1.7109375" style="332" customWidth="1"/>
    <col min="16130" max="16130" width="1.85546875" style="332" customWidth="1"/>
    <col min="16131" max="16131" width="1.7109375" style="332" customWidth="1"/>
    <col min="16132" max="16132" width="1.85546875" style="332" customWidth="1"/>
    <col min="16133" max="16133" width="1.42578125" style="332" customWidth="1"/>
    <col min="16134" max="16134" width="21.5703125" style="332" customWidth="1"/>
    <col min="16135" max="16135" width="9" style="332" customWidth="1"/>
    <col min="16136" max="16136" width="11.140625" style="332" customWidth="1"/>
    <col min="16137" max="16138" width="11.7109375" style="332" customWidth="1"/>
    <col min="16139" max="16139" width="12.140625" style="332" customWidth="1"/>
    <col min="16140" max="16140" width="11.85546875" style="332" customWidth="1"/>
    <col min="16141" max="16141" width="20.140625" style="332" customWidth="1"/>
    <col min="16142" max="16142" width="19.85546875" style="332" customWidth="1"/>
    <col min="16143" max="16143" width="12.5703125" style="332" customWidth="1"/>
    <col min="16144" max="16384" width="9.140625" style="332"/>
  </cols>
  <sheetData>
    <row r="1" spans="1:14" s="3" customFormat="1" ht="15" customHeight="1">
      <c r="A1" s="465" t="s">
        <v>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7"/>
      <c r="M1" s="2"/>
    </row>
    <row r="2" spans="1:14" s="3" customFormat="1" ht="15" customHeight="1">
      <c r="A2" s="468" t="s">
        <v>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70"/>
      <c r="M2" s="2"/>
    </row>
    <row r="3" spans="1:14" s="3" customFormat="1" ht="13.5" customHeight="1">
      <c r="A3" s="468" t="s">
        <v>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70"/>
      <c r="M3" s="2"/>
    </row>
    <row r="4" spans="1:14" ht="9" customHeight="1">
      <c r="A4" s="533"/>
      <c r="B4" s="534"/>
      <c r="C4" s="534"/>
      <c r="D4" s="534"/>
      <c r="E4" s="534"/>
      <c r="F4" s="534"/>
      <c r="G4" s="535"/>
      <c r="H4" s="534"/>
      <c r="I4" s="534"/>
      <c r="J4" s="534"/>
      <c r="K4" s="534"/>
      <c r="L4" s="536"/>
    </row>
    <row r="5" spans="1:14" ht="15" customHeight="1">
      <c r="A5" s="537" t="s">
        <v>3</v>
      </c>
      <c r="B5" s="538"/>
      <c r="C5" s="539"/>
      <c r="D5" s="539"/>
      <c r="E5" s="539"/>
      <c r="F5" s="538" t="s">
        <v>652</v>
      </c>
      <c r="G5" s="540"/>
      <c r="H5" s="541"/>
      <c r="I5" s="542"/>
      <c r="J5" s="542"/>
      <c r="K5" s="542"/>
      <c r="L5" s="543"/>
    </row>
    <row r="6" spans="1:14" s="3" customFormat="1" ht="12" customHeight="1">
      <c r="A6" s="10"/>
      <c r="B6" s="11"/>
      <c r="C6" s="11"/>
      <c r="D6" s="12"/>
      <c r="E6" s="12"/>
      <c r="F6" s="12"/>
      <c r="G6" s="229"/>
      <c r="H6" s="14" t="s">
        <v>5</v>
      </c>
      <c r="I6" s="471" t="s">
        <v>6</v>
      </c>
      <c r="J6" s="472"/>
      <c r="K6" s="473"/>
      <c r="L6" s="15" t="s">
        <v>7</v>
      </c>
      <c r="M6" s="2"/>
    </row>
    <row r="7" spans="1:14" s="3" customFormat="1" ht="12" customHeight="1">
      <c r="A7" s="474" t="s">
        <v>8</v>
      </c>
      <c r="B7" s="475"/>
      <c r="C7" s="475"/>
      <c r="D7" s="475"/>
      <c r="E7" s="475"/>
      <c r="F7" s="475"/>
      <c r="G7" s="96" t="s">
        <v>9</v>
      </c>
      <c r="H7" s="17" t="s">
        <v>10</v>
      </c>
      <c r="I7" s="18" t="s">
        <v>11</v>
      </c>
      <c r="J7" s="18" t="s">
        <v>12</v>
      </c>
      <c r="K7" s="476" t="s">
        <v>13</v>
      </c>
      <c r="L7" s="19" t="s">
        <v>14</v>
      </c>
      <c r="M7" s="2"/>
    </row>
    <row r="8" spans="1:14" s="3" customFormat="1" ht="12" customHeight="1">
      <c r="A8" s="22"/>
      <c r="B8" s="23"/>
      <c r="C8" s="23"/>
      <c r="D8" s="24"/>
      <c r="E8" s="24"/>
      <c r="F8" s="24"/>
      <c r="G8" s="120" t="s">
        <v>15</v>
      </c>
      <c r="H8" s="26">
        <v>2017</v>
      </c>
      <c r="I8" s="27" t="s">
        <v>10</v>
      </c>
      <c r="J8" s="27" t="s">
        <v>16</v>
      </c>
      <c r="K8" s="477"/>
      <c r="L8" s="28" t="s">
        <v>147</v>
      </c>
      <c r="M8" s="2"/>
    </row>
    <row r="9" spans="1:14" ht="13.5" customHeight="1">
      <c r="A9" s="544" t="s">
        <v>653</v>
      </c>
      <c r="B9" s="545"/>
      <c r="C9" s="546"/>
      <c r="G9" s="547" t="s">
        <v>654</v>
      </c>
      <c r="H9" s="333"/>
      <c r="J9" s="394"/>
      <c r="L9" s="394"/>
    </row>
    <row r="10" spans="1:14" ht="13.5" customHeight="1">
      <c r="A10" s="330"/>
      <c r="C10" s="548" t="s">
        <v>19</v>
      </c>
      <c r="D10" s="332" t="s">
        <v>20</v>
      </c>
      <c r="G10" s="158" t="s">
        <v>21</v>
      </c>
      <c r="H10" s="333">
        <v>1357920</v>
      </c>
      <c r="I10" s="333">
        <v>743532</v>
      </c>
      <c r="J10" s="333">
        <v>743532</v>
      </c>
      <c r="K10" s="394">
        <v>1487064</v>
      </c>
      <c r="L10" s="394">
        <v>1783524</v>
      </c>
      <c r="M10" s="546"/>
      <c r="N10" s="546"/>
    </row>
    <row r="11" spans="1:14" ht="13.5" customHeight="1">
      <c r="A11" s="330"/>
      <c r="C11" s="548" t="s">
        <v>19</v>
      </c>
      <c r="D11" s="332" t="s">
        <v>655</v>
      </c>
      <c r="G11" s="158" t="s">
        <v>656</v>
      </c>
      <c r="H11" s="333"/>
      <c r="I11" s="333"/>
      <c r="J11" s="333">
        <v>0</v>
      </c>
      <c r="K11" s="333"/>
      <c r="L11" s="333"/>
      <c r="M11" s="546"/>
      <c r="N11" s="546"/>
    </row>
    <row r="12" spans="1:14" ht="13.5" customHeight="1">
      <c r="A12" s="330"/>
      <c r="C12" s="548" t="s">
        <v>19</v>
      </c>
      <c r="D12" s="332" t="s">
        <v>657</v>
      </c>
      <c r="G12" s="158" t="s">
        <v>23</v>
      </c>
      <c r="H12" s="549">
        <v>144000</v>
      </c>
      <c r="I12" s="549">
        <v>72000</v>
      </c>
      <c r="J12" s="333">
        <v>72000</v>
      </c>
      <c r="K12" s="333">
        <v>144000</v>
      </c>
      <c r="L12" s="333">
        <v>144000</v>
      </c>
      <c r="M12" s="546"/>
      <c r="N12" s="546"/>
    </row>
    <row r="13" spans="1:14" ht="13.5" customHeight="1">
      <c r="A13" s="330"/>
      <c r="C13" s="548" t="s">
        <v>19</v>
      </c>
      <c r="D13" s="332" t="s">
        <v>24</v>
      </c>
      <c r="G13" s="158" t="s">
        <v>25</v>
      </c>
      <c r="H13" s="549">
        <v>72000</v>
      </c>
      <c r="I13" s="549">
        <v>36000</v>
      </c>
      <c r="J13" s="333">
        <v>36000</v>
      </c>
      <c r="K13" s="333">
        <v>72000</v>
      </c>
      <c r="L13" s="333">
        <v>72000</v>
      </c>
      <c r="M13" s="546"/>
      <c r="N13" s="546"/>
    </row>
    <row r="14" spans="1:14" ht="13.5" customHeight="1">
      <c r="A14" s="330"/>
      <c r="C14" s="548" t="s">
        <v>19</v>
      </c>
      <c r="D14" s="332" t="s">
        <v>26</v>
      </c>
      <c r="G14" s="158" t="s">
        <v>27</v>
      </c>
      <c r="H14" s="549">
        <v>72000</v>
      </c>
      <c r="I14" s="549">
        <v>36000</v>
      </c>
      <c r="J14" s="333">
        <v>36000</v>
      </c>
      <c r="K14" s="333">
        <v>72000</v>
      </c>
      <c r="L14" s="333">
        <v>72000</v>
      </c>
      <c r="M14" s="546"/>
      <c r="N14" s="546"/>
    </row>
    <row r="15" spans="1:14" ht="13.5" customHeight="1">
      <c r="A15" s="330"/>
      <c r="C15" s="548" t="s">
        <v>19</v>
      </c>
      <c r="D15" s="332" t="s">
        <v>28</v>
      </c>
      <c r="G15" s="158" t="s">
        <v>29</v>
      </c>
      <c r="H15" s="549">
        <v>30000</v>
      </c>
      <c r="I15" s="549">
        <v>30000</v>
      </c>
      <c r="J15" s="333">
        <v>0</v>
      </c>
      <c r="K15" s="394">
        <v>30000</v>
      </c>
      <c r="L15" s="394">
        <v>36000</v>
      </c>
      <c r="M15" s="3"/>
      <c r="N15" s="546"/>
    </row>
    <row r="16" spans="1:14" ht="13.5" customHeight="1">
      <c r="A16" s="330"/>
      <c r="C16" s="548" t="s">
        <v>19</v>
      </c>
      <c r="D16" s="3" t="s">
        <v>124</v>
      </c>
      <c r="G16" s="158" t="s">
        <v>31</v>
      </c>
      <c r="H16" s="549">
        <v>162951</v>
      </c>
      <c r="I16" s="549">
        <v>89223.84</v>
      </c>
      <c r="J16" s="333">
        <v>89224.16</v>
      </c>
      <c r="K16" s="394">
        <v>178448</v>
      </c>
      <c r="L16" s="394">
        <v>214022.99999999997</v>
      </c>
      <c r="M16" s="3"/>
      <c r="N16" s="546"/>
    </row>
    <row r="17" spans="1:14" ht="13.5" customHeight="1">
      <c r="A17" s="330"/>
      <c r="C17" s="548" t="s">
        <v>19</v>
      </c>
      <c r="D17" s="3" t="s">
        <v>32</v>
      </c>
      <c r="G17" s="158" t="s">
        <v>33</v>
      </c>
      <c r="H17" s="549">
        <v>12914.73</v>
      </c>
      <c r="I17" s="549">
        <v>3600</v>
      </c>
      <c r="J17" s="333">
        <v>3600</v>
      </c>
      <c r="K17" s="394">
        <v>7200</v>
      </c>
      <c r="L17" s="394">
        <v>7200</v>
      </c>
      <c r="M17" s="3"/>
      <c r="N17" s="546"/>
    </row>
    <row r="18" spans="1:14" ht="13.5" customHeight="1">
      <c r="A18" s="330"/>
      <c r="C18" s="548" t="s">
        <v>19</v>
      </c>
      <c r="D18" s="3" t="s">
        <v>34</v>
      </c>
      <c r="G18" s="158" t="s">
        <v>35</v>
      </c>
      <c r="H18" s="549">
        <v>14400</v>
      </c>
      <c r="I18" s="549">
        <v>9866.84</v>
      </c>
      <c r="J18" s="333">
        <v>4383.16</v>
      </c>
      <c r="K18" s="394">
        <v>14250</v>
      </c>
      <c r="L18" s="394">
        <v>18531</v>
      </c>
      <c r="M18" s="3"/>
      <c r="N18" s="546"/>
    </row>
    <row r="19" spans="1:14" ht="13.5" customHeight="1">
      <c r="A19" s="330"/>
      <c r="C19" s="548" t="s">
        <v>19</v>
      </c>
      <c r="D19" s="3" t="s">
        <v>36</v>
      </c>
      <c r="G19" s="158" t="s">
        <v>37</v>
      </c>
      <c r="H19" s="549">
        <v>6708.6</v>
      </c>
      <c r="I19" s="549">
        <v>3432.06</v>
      </c>
      <c r="J19" s="333">
        <v>3432.94</v>
      </c>
      <c r="K19" s="394">
        <v>6865</v>
      </c>
      <c r="L19" s="394">
        <v>7227</v>
      </c>
      <c r="M19" s="3"/>
      <c r="N19" s="546"/>
    </row>
    <row r="20" spans="1:14" ht="13.5" customHeight="1">
      <c r="A20" s="330"/>
      <c r="C20" s="548" t="s">
        <v>19</v>
      </c>
      <c r="D20" s="3" t="s">
        <v>40</v>
      </c>
      <c r="G20" s="158" t="s">
        <v>41</v>
      </c>
      <c r="H20" s="183">
        <v>85330.5</v>
      </c>
      <c r="I20" s="550"/>
      <c r="J20" s="333">
        <v>0</v>
      </c>
      <c r="K20" s="394"/>
      <c r="L20" s="394"/>
      <c r="M20" s="546"/>
      <c r="N20" s="546"/>
    </row>
    <row r="21" spans="1:14" ht="13.5" customHeight="1">
      <c r="A21" s="330"/>
      <c r="C21" s="548" t="s">
        <v>19</v>
      </c>
      <c r="D21" s="3" t="s">
        <v>42</v>
      </c>
      <c r="G21" s="158" t="s">
        <v>43</v>
      </c>
      <c r="H21" s="183">
        <v>113774</v>
      </c>
      <c r="I21" s="550"/>
      <c r="J21" s="333">
        <v>0</v>
      </c>
      <c r="K21" s="394"/>
      <c r="L21" s="394"/>
      <c r="M21" s="546"/>
      <c r="N21" s="546"/>
    </row>
    <row r="22" spans="1:14" ht="13.5" customHeight="1">
      <c r="A22" s="330"/>
      <c r="C22" s="548" t="s">
        <v>19</v>
      </c>
      <c r="D22" s="3" t="s">
        <v>44</v>
      </c>
      <c r="G22" s="158" t="s">
        <v>45</v>
      </c>
      <c r="H22" s="551">
        <v>30000</v>
      </c>
      <c r="I22" s="550"/>
      <c r="J22" s="333">
        <v>0</v>
      </c>
      <c r="K22" s="394"/>
      <c r="L22" s="394"/>
      <c r="M22" s="546"/>
      <c r="N22" s="546"/>
    </row>
    <row r="23" spans="1:14" ht="13.5" customHeight="1">
      <c r="A23" s="330"/>
      <c r="C23" s="548" t="s">
        <v>19</v>
      </c>
      <c r="D23" s="3" t="s">
        <v>658</v>
      </c>
      <c r="G23" s="158" t="s">
        <v>47</v>
      </c>
      <c r="H23" s="551"/>
      <c r="I23" s="550"/>
      <c r="J23" s="333"/>
      <c r="K23" s="394"/>
      <c r="L23" s="394">
        <v>322828</v>
      </c>
      <c r="M23" s="546"/>
      <c r="N23" s="546"/>
    </row>
    <row r="24" spans="1:14" ht="12" customHeight="1">
      <c r="A24" s="330"/>
      <c r="C24" s="548" t="s">
        <v>19</v>
      </c>
      <c r="D24" s="3" t="s">
        <v>48</v>
      </c>
      <c r="G24" s="158" t="s">
        <v>49</v>
      </c>
      <c r="H24" s="549">
        <v>84000</v>
      </c>
      <c r="I24" s="549"/>
      <c r="J24" s="333">
        <v>0</v>
      </c>
      <c r="K24" s="394"/>
      <c r="L24" s="394"/>
      <c r="M24" s="546"/>
      <c r="N24" s="546"/>
    </row>
    <row r="25" spans="1:14" ht="12.75" customHeight="1">
      <c r="A25" s="552" t="s">
        <v>50</v>
      </c>
      <c r="B25" s="553"/>
      <c r="C25" s="554"/>
      <c r="D25" s="554"/>
      <c r="E25" s="554"/>
      <c r="F25" s="554"/>
      <c r="G25" s="555"/>
      <c r="H25" s="556">
        <v>2185998.83</v>
      </c>
      <c r="I25" s="556">
        <v>1023654.74</v>
      </c>
      <c r="J25" s="556">
        <v>988172.26</v>
      </c>
      <c r="K25" s="556">
        <v>2011827</v>
      </c>
      <c r="L25" s="556">
        <v>2677333</v>
      </c>
      <c r="M25" s="546"/>
      <c r="N25" s="546"/>
    </row>
    <row r="26" spans="1:14" ht="13.5" customHeight="1">
      <c r="A26" s="330" t="s">
        <v>659</v>
      </c>
      <c r="B26" s="545"/>
      <c r="C26" s="546"/>
      <c r="D26" s="557"/>
      <c r="E26" s="546"/>
      <c r="F26" s="546"/>
      <c r="G26" s="547" t="s">
        <v>660</v>
      </c>
      <c r="H26" s="333"/>
      <c r="I26" s="333"/>
      <c r="J26" s="333"/>
      <c r="K26" s="394"/>
      <c r="L26" s="333"/>
      <c r="M26" s="546"/>
      <c r="N26" s="546"/>
    </row>
    <row r="27" spans="1:14" ht="13.5" customHeight="1">
      <c r="A27" s="330"/>
      <c r="C27" s="548" t="s">
        <v>126</v>
      </c>
      <c r="D27" s="3" t="s">
        <v>53</v>
      </c>
      <c r="G27" s="158" t="s">
        <v>54</v>
      </c>
      <c r="H27" s="333">
        <v>36333</v>
      </c>
      <c r="I27" s="333">
        <v>11240</v>
      </c>
      <c r="J27" s="333">
        <v>48760</v>
      </c>
      <c r="K27" s="333">
        <v>60000</v>
      </c>
      <c r="L27" s="333">
        <v>63000</v>
      </c>
      <c r="M27" s="546"/>
      <c r="N27" s="546"/>
    </row>
    <row r="28" spans="1:14" ht="13.5" customHeight="1">
      <c r="A28" s="330"/>
      <c r="C28" s="548" t="s">
        <v>126</v>
      </c>
      <c r="D28" s="3" t="s">
        <v>55</v>
      </c>
      <c r="G28" s="158" t="s">
        <v>56</v>
      </c>
      <c r="H28" s="333">
        <v>12500</v>
      </c>
      <c r="I28" s="333">
        <v>9000</v>
      </c>
      <c r="J28" s="333">
        <v>1000</v>
      </c>
      <c r="K28" s="333">
        <v>10000</v>
      </c>
      <c r="L28" s="333">
        <v>15000</v>
      </c>
      <c r="M28" s="546"/>
      <c r="N28" s="546"/>
    </row>
    <row r="29" spans="1:14" ht="13.5" customHeight="1">
      <c r="A29" s="330"/>
      <c r="C29" s="548" t="s">
        <v>126</v>
      </c>
      <c r="D29" s="3" t="s">
        <v>57</v>
      </c>
      <c r="G29" s="158" t="s">
        <v>58</v>
      </c>
      <c r="H29" s="333">
        <v>19098.53</v>
      </c>
      <c r="I29" s="333">
        <v>8755</v>
      </c>
      <c r="J29" s="333">
        <v>11245</v>
      </c>
      <c r="K29" s="333">
        <v>20000</v>
      </c>
      <c r="L29" s="333">
        <v>25000</v>
      </c>
      <c r="M29" s="546"/>
      <c r="N29" s="546"/>
    </row>
    <row r="30" spans="1:14" ht="13.5" customHeight="1">
      <c r="A30" s="330"/>
      <c r="C30" s="548" t="s">
        <v>126</v>
      </c>
      <c r="D30" s="3" t="s">
        <v>661</v>
      </c>
      <c r="G30" s="158" t="s">
        <v>60</v>
      </c>
      <c r="H30" s="333">
        <v>20000</v>
      </c>
      <c r="I30" s="333">
        <v>7820.3</v>
      </c>
      <c r="J30" s="333">
        <v>12179.7</v>
      </c>
      <c r="K30" s="333">
        <v>20000</v>
      </c>
      <c r="L30" s="333">
        <v>20000</v>
      </c>
      <c r="M30" s="546"/>
      <c r="N30" s="546"/>
    </row>
    <row r="31" spans="1:14" ht="13.5" customHeight="1">
      <c r="A31" s="330"/>
      <c r="C31" s="548" t="s">
        <v>126</v>
      </c>
      <c r="D31" s="3" t="s">
        <v>61</v>
      </c>
      <c r="G31" s="158" t="s">
        <v>62</v>
      </c>
      <c r="H31" s="333">
        <v>19790.5</v>
      </c>
      <c r="I31" s="333">
        <v>12639</v>
      </c>
      <c r="J31" s="333">
        <v>7361</v>
      </c>
      <c r="K31" s="333">
        <v>20000</v>
      </c>
      <c r="L31" s="333">
        <v>20000</v>
      </c>
      <c r="M31" s="546"/>
      <c r="N31" s="546"/>
    </row>
    <row r="32" spans="1:14" ht="13.5" customHeight="1">
      <c r="A32" s="330"/>
      <c r="C32" s="548" t="s">
        <v>126</v>
      </c>
      <c r="D32" s="332" t="s">
        <v>63</v>
      </c>
      <c r="G32" s="158" t="s">
        <v>64</v>
      </c>
      <c r="H32" s="333"/>
      <c r="I32" s="333"/>
      <c r="J32" s="333">
        <v>2400</v>
      </c>
      <c r="K32" s="333">
        <v>2400</v>
      </c>
      <c r="L32" s="333">
        <v>2400</v>
      </c>
      <c r="M32" s="546"/>
      <c r="N32" s="546"/>
    </row>
    <row r="33" spans="1:14" ht="13.5" customHeight="1">
      <c r="A33" s="330"/>
      <c r="C33" s="548" t="s">
        <v>126</v>
      </c>
      <c r="D33" s="332" t="s">
        <v>386</v>
      </c>
      <c r="G33" s="158" t="s">
        <v>66</v>
      </c>
      <c r="H33" s="333"/>
      <c r="I33" s="333"/>
      <c r="J33" s="333">
        <v>24000</v>
      </c>
      <c r="K33" s="333">
        <v>24000</v>
      </c>
      <c r="L33" s="333">
        <v>25000</v>
      </c>
      <c r="M33" s="546"/>
      <c r="N33" s="546"/>
    </row>
    <row r="34" spans="1:14" ht="13.5" customHeight="1">
      <c r="A34" s="330"/>
      <c r="C34" s="548" t="s">
        <v>126</v>
      </c>
      <c r="D34" s="3" t="s">
        <v>67</v>
      </c>
      <c r="G34" s="158" t="s">
        <v>68</v>
      </c>
      <c r="H34" s="333"/>
      <c r="I34" s="333"/>
      <c r="J34" s="333">
        <v>3000</v>
      </c>
      <c r="K34" s="333">
        <v>3000</v>
      </c>
      <c r="L34" s="333">
        <v>3000</v>
      </c>
      <c r="M34" s="546"/>
      <c r="N34" s="546"/>
    </row>
    <row r="35" spans="1:14" ht="13.5" customHeight="1">
      <c r="A35" s="330"/>
      <c r="C35" s="548" t="s">
        <v>19</v>
      </c>
      <c r="D35" s="3" t="s">
        <v>69</v>
      </c>
      <c r="G35" s="158" t="s">
        <v>70</v>
      </c>
      <c r="H35" s="333"/>
      <c r="I35" s="333"/>
      <c r="J35" s="333">
        <v>18000</v>
      </c>
      <c r="K35" s="333">
        <v>18000</v>
      </c>
      <c r="L35" s="333">
        <v>18000</v>
      </c>
      <c r="M35" s="546"/>
      <c r="N35" s="546"/>
    </row>
    <row r="36" spans="1:14" ht="13.5" customHeight="1">
      <c r="A36" s="330"/>
      <c r="C36" s="548" t="s">
        <v>126</v>
      </c>
      <c r="D36" s="3" t="s">
        <v>153</v>
      </c>
      <c r="G36" s="158" t="s">
        <v>133</v>
      </c>
      <c r="H36" s="333">
        <v>1050</v>
      </c>
      <c r="I36" s="333">
        <v>1050</v>
      </c>
      <c r="J36" s="333">
        <v>1950</v>
      </c>
      <c r="K36" s="333">
        <v>3000</v>
      </c>
      <c r="L36" s="333">
        <v>3000</v>
      </c>
      <c r="M36" s="546"/>
      <c r="N36" s="546"/>
    </row>
    <row r="37" spans="1:14" ht="13.5" customHeight="1">
      <c r="A37" s="330"/>
      <c r="C37" s="548" t="s">
        <v>126</v>
      </c>
      <c r="D37" s="3" t="s">
        <v>662</v>
      </c>
      <c r="G37" s="158" t="s">
        <v>390</v>
      </c>
      <c r="H37" s="333"/>
      <c r="I37" s="333"/>
      <c r="J37" s="333">
        <v>10000</v>
      </c>
      <c r="K37" s="333">
        <v>10000</v>
      </c>
      <c r="L37" s="333">
        <v>10000</v>
      </c>
      <c r="M37" s="546"/>
      <c r="N37" s="546"/>
    </row>
    <row r="38" spans="1:14" ht="13.5" customHeight="1">
      <c r="A38" s="330"/>
      <c r="C38" s="548" t="s">
        <v>126</v>
      </c>
      <c r="D38" s="3" t="s">
        <v>327</v>
      </c>
      <c r="G38" s="158" t="s">
        <v>307</v>
      </c>
      <c r="H38" s="333"/>
      <c r="I38" s="333">
        <v>2500</v>
      </c>
      <c r="J38" s="333"/>
      <c r="K38" s="333">
        <v>10000</v>
      </c>
      <c r="L38" s="333">
        <v>10000</v>
      </c>
      <c r="M38" s="546"/>
      <c r="N38" s="546"/>
    </row>
    <row r="39" spans="1:14" ht="13.5" customHeight="1">
      <c r="A39" s="330"/>
      <c r="C39" s="548" t="s">
        <v>126</v>
      </c>
      <c r="D39" s="3" t="s">
        <v>663</v>
      </c>
      <c r="G39" s="158" t="s">
        <v>76</v>
      </c>
      <c r="H39" s="333">
        <v>12423</v>
      </c>
      <c r="I39" s="333">
        <v>27000</v>
      </c>
      <c r="J39" s="333">
        <v>33000</v>
      </c>
      <c r="K39" s="333">
        <v>60000</v>
      </c>
      <c r="L39" s="333">
        <v>60000</v>
      </c>
      <c r="M39" s="546"/>
      <c r="N39" s="546"/>
    </row>
    <row r="40" spans="1:14" ht="13.5" customHeight="1">
      <c r="A40" s="330"/>
      <c r="C40" s="548" t="s">
        <v>126</v>
      </c>
      <c r="D40" s="3" t="s">
        <v>664</v>
      </c>
      <c r="G40" s="158" t="s">
        <v>78</v>
      </c>
      <c r="H40" s="333">
        <v>14391.11</v>
      </c>
      <c r="I40" s="333">
        <v>12470</v>
      </c>
      <c r="J40" s="333">
        <v>7530</v>
      </c>
      <c r="K40" s="333">
        <v>20000</v>
      </c>
      <c r="L40" s="333">
        <v>25000</v>
      </c>
      <c r="M40" s="546"/>
      <c r="N40" s="546"/>
    </row>
    <row r="41" spans="1:14" ht="13.5" customHeight="1">
      <c r="A41" s="330"/>
      <c r="C41" s="548" t="s">
        <v>126</v>
      </c>
      <c r="D41" s="332" t="s">
        <v>665</v>
      </c>
      <c r="G41" s="158" t="s">
        <v>80</v>
      </c>
      <c r="H41" s="333">
        <v>10800</v>
      </c>
      <c r="I41" s="333"/>
      <c r="J41" s="333">
        <v>12000</v>
      </c>
      <c r="K41" s="333">
        <v>12000</v>
      </c>
      <c r="L41" s="333">
        <v>15000</v>
      </c>
      <c r="M41" s="546"/>
      <c r="N41" s="546"/>
    </row>
    <row r="42" spans="1:14" ht="13.5" customHeight="1">
      <c r="A42" s="330"/>
      <c r="C42" s="548" t="s">
        <v>19</v>
      </c>
      <c r="D42" s="332" t="s">
        <v>81</v>
      </c>
      <c r="G42" s="158" t="s">
        <v>82</v>
      </c>
      <c r="H42" s="333"/>
      <c r="I42" s="333"/>
      <c r="J42" s="333"/>
      <c r="K42" s="333"/>
      <c r="L42" s="333">
        <v>5000</v>
      </c>
      <c r="M42" s="546"/>
      <c r="N42" s="546"/>
    </row>
    <row r="43" spans="1:14" ht="13.5" customHeight="1">
      <c r="A43" s="330"/>
      <c r="C43" s="548" t="s">
        <v>126</v>
      </c>
      <c r="D43" s="3" t="s">
        <v>85</v>
      </c>
      <c r="G43" s="158" t="s">
        <v>86</v>
      </c>
      <c r="H43" s="333"/>
      <c r="I43" s="333"/>
      <c r="J43" s="333">
        <v>2000</v>
      </c>
      <c r="K43" s="333">
        <v>2000</v>
      </c>
      <c r="L43" s="333">
        <v>2000</v>
      </c>
      <c r="M43" s="546"/>
      <c r="N43" s="546"/>
    </row>
    <row r="44" spans="1:14" ht="13.5" customHeight="1">
      <c r="A44" s="330"/>
      <c r="C44" s="548" t="s">
        <v>126</v>
      </c>
      <c r="D44" s="3" t="s">
        <v>87</v>
      </c>
      <c r="G44" s="158" t="s">
        <v>88</v>
      </c>
      <c r="H44" s="333">
        <v>6900</v>
      </c>
      <c r="I44" s="333"/>
      <c r="J44" s="333">
        <v>2000</v>
      </c>
      <c r="K44" s="333">
        <v>2000</v>
      </c>
      <c r="L44" s="333">
        <v>5000</v>
      </c>
      <c r="M44" s="546"/>
      <c r="N44" s="546"/>
    </row>
    <row r="45" spans="1:14" ht="13.5" customHeight="1">
      <c r="A45" s="330"/>
      <c r="C45" s="548" t="s">
        <v>126</v>
      </c>
      <c r="D45" s="3" t="s">
        <v>93</v>
      </c>
      <c r="G45" s="158" t="s">
        <v>94</v>
      </c>
      <c r="H45" s="333"/>
      <c r="I45" s="333"/>
      <c r="J45" s="333">
        <v>2000</v>
      </c>
      <c r="K45" s="333">
        <v>2000</v>
      </c>
      <c r="L45" s="333">
        <v>2000</v>
      </c>
      <c r="M45" s="546"/>
      <c r="N45" s="546"/>
    </row>
    <row r="46" spans="1:14" ht="13.5" customHeight="1">
      <c r="A46" s="330"/>
      <c r="C46" s="548" t="s">
        <v>126</v>
      </c>
      <c r="D46" s="3" t="s">
        <v>666</v>
      </c>
      <c r="G46" s="158" t="s">
        <v>98</v>
      </c>
      <c r="H46" s="333">
        <v>166766.5</v>
      </c>
      <c r="I46" s="333">
        <v>106914.81</v>
      </c>
      <c r="J46" s="333">
        <v>178757.19</v>
      </c>
      <c r="K46" s="333">
        <v>285672</v>
      </c>
      <c r="L46" s="333">
        <v>285672</v>
      </c>
      <c r="M46" s="546"/>
      <c r="N46" s="546"/>
    </row>
    <row r="47" spans="1:14" ht="13.5" customHeight="1">
      <c r="A47" s="330"/>
      <c r="C47" s="546" t="s">
        <v>141</v>
      </c>
      <c r="D47" s="546"/>
      <c r="G47" s="558"/>
      <c r="H47" s="559">
        <v>320052.64</v>
      </c>
      <c r="I47" s="559">
        <v>199389.11</v>
      </c>
      <c r="J47" s="559">
        <v>377182.89</v>
      </c>
      <c r="K47" s="559">
        <v>584072</v>
      </c>
      <c r="L47" s="559">
        <v>614072</v>
      </c>
      <c r="M47" s="546"/>
      <c r="N47" s="546"/>
    </row>
    <row r="48" spans="1:14" ht="12" customHeight="1">
      <c r="A48" s="560" t="s">
        <v>667</v>
      </c>
      <c r="B48" s="561" t="s">
        <v>170</v>
      </c>
      <c r="C48" s="546"/>
      <c r="D48" s="546"/>
      <c r="E48" s="546"/>
      <c r="F48" s="546"/>
      <c r="G48" s="562"/>
      <c r="H48" s="394"/>
      <c r="J48" s="394"/>
      <c r="L48" s="394"/>
      <c r="M48" s="546"/>
      <c r="N48" s="546"/>
    </row>
    <row r="49" spans="1:14" ht="12" customHeight="1">
      <c r="A49" s="560"/>
      <c r="B49" s="331">
        <v>1</v>
      </c>
      <c r="C49" s="563" t="s">
        <v>103</v>
      </c>
      <c r="D49" s="563"/>
      <c r="E49" s="563"/>
      <c r="F49" s="564"/>
      <c r="G49" s="565"/>
      <c r="H49" s="394"/>
      <c r="J49" s="394"/>
      <c r="L49" s="394"/>
      <c r="M49" s="546"/>
      <c r="N49" s="546"/>
    </row>
    <row r="50" spans="1:14" ht="13.5" customHeight="1">
      <c r="A50" s="560"/>
      <c r="B50" s="331"/>
      <c r="C50" s="548" t="s">
        <v>126</v>
      </c>
      <c r="D50" s="332" t="s">
        <v>143</v>
      </c>
      <c r="G50" s="168" t="s">
        <v>110</v>
      </c>
      <c r="H50" s="394">
        <v>9999</v>
      </c>
      <c r="I50" s="183">
        <v>15000</v>
      </c>
      <c r="J50" s="394">
        <v>0</v>
      </c>
      <c r="K50" s="394">
        <v>15000</v>
      </c>
      <c r="L50" s="394">
        <v>15000</v>
      </c>
      <c r="M50" s="546"/>
      <c r="N50" s="546"/>
    </row>
    <row r="51" spans="1:14" ht="13.5" customHeight="1">
      <c r="A51" s="560"/>
      <c r="B51" s="331"/>
      <c r="C51" s="548" t="s">
        <v>126</v>
      </c>
      <c r="D51" s="332" t="s">
        <v>668</v>
      </c>
      <c r="G51" s="168" t="s">
        <v>669</v>
      </c>
      <c r="H51" s="394"/>
      <c r="J51" s="394">
        <v>25000</v>
      </c>
      <c r="K51" s="394">
        <v>25000</v>
      </c>
      <c r="L51" s="394">
        <v>25000</v>
      </c>
      <c r="M51" s="546"/>
      <c r="N51" s="546"/>
    </row>
    <row r="52" spans="1:14" ht="13.5" customHeight="1">
      <c r="A52" s="566"/>
      <c r="B52" s="561"/>
      <c r="C52" s="546" t="s">
        <v>111</v>
      </c>
      <c r="D52" s="546"/>
      <c r="E52" s="546"/>
      <c r="F52" s="546"/>
      <c r="G52" s="567"/>
      <c r="H52" s="559">
        <v>9999</v>
      </c>
      <c r="I52" s="568">
        <v>15000</v>
      </c>
      <c r="J52" s="568">
        <v>25000</v>
      </c>
      <c r="K52" s="568">
        <v>40000</v>
      </c>
      <c r="L52" s="568">
        <v>40000</v>
      </c>
      <c r="M52" s="546"/>
      <c r="N52" s="546"/>
    </row>
    <row r="53" spans="1:14" ht="12.75" customHeight="1">
      <c r="A53" s="569" t="s">
        <v>112</v>
      </c>
      <c r="B53" s="570"/>
      <c r="C53" s="554"/>
      <c r="D53" s="554"/>
      <c r="E53" s="554"/>
      <c r="F53" s="571"/>
      <c r="G53" s="572"/>
      <c r="H53" s="559">
        <v>2516050.4700000002</v>
      </c>
      <c r="I53" s="559">
        <v>1238043.8500000001</v>
      </c>
      <c r="J53" s="559">
        <v>1390355.15</v>
      </c>
      <c r="K53" s="559">
        <v>2635899</v>
      </c>
      <c r="L53" s="559">
        <v>3331405</v>
      </c>
      <c r="M53" s="546"/>
      <c r="N53" s="546"/>
    </row>
    <row r="54" spans="1:14" ht="13.5" customHeight="1">
      <c r="A54" s="324" t="s">
        <v>113</v>
      </c>
      <c r="B54" s="325"/>
      <c r="C54" s="326"/>
      <c r="D54" s="326"/>
      <c r="E54" s="326"/>
      <c r="F54" s="326"/>
      <c r="G54" s="295" t="s">
        <v>114</v>
      </c>
      <c r="H54" s="381"/>
      <c r="I54" s="381"/>
      <c r="J54" s="381" t="s">
        <v>115</v>
      </c>
      <c r="K54" s="381"/>
      <c r="L54" s="573"/>
      <c r="M54" s="546"/>
      <c r="N54" s="546"/>
    </row>
    <row r="55" spans="1:14" ht="12" customHeight="1">
      <c r="A55" s="330"/>
      <c r="B55" s="331"/>
      <c r="G55" s="222"/>
      <c r="H55" s="412"/>
      <c r="I55" s="412"/>
      <c r="J55" s="412"/>
      <c r="K55" s="412"/>
      <c r="L55" s="574"/>
      <c r="M55" s="546"/>
      <c r="N55" s="546"/>
    </row>
    <row r="56" spans="1:14" ht="11.25" customHeight="1">
      <c r="A56" s="575" t="s">
        <v>670</v>
      </c>
      <c r="B56" s="576"/>
      <c r="C56" s="576"/>
      <c r="D56" s="576"/>
      <c r="E56" s="576"/>
      <c r="F56" s="576"/>
      <c r="G56" s="299"/>
      <c r="H56" s="459" t="s">
        <v>671</v>
      </c>
      <c r="I56" s="459"/>
      <c r="J56" s="480" t="s">
        <v>116</v>
      </c>
      <c r="K56" s="480"/>
      <c r="L56" s="481"/>
      <c r="M56" s="546"/>
      <c r="N56" s="546"/>
    </row>
    <row r="57" spans="1:14" ht="10.5" customHeight="1">
      <c r="A57" s="575" t="s">
        <v>672</v>
      </c>
      <c r="B57" s="576"/>
      <c r="C57" s="576"/>
      <c r="D57" s="576"/>
      <c r="E57" s="576"/>
      <c r="F57" s="576"/>
      <c r="G57" s="299"/>
      <c r="H57" s="459" t="s">
        <v>216</v>
      </c>
      <c r="I57" s="459"/>
      <c r="J57" s="480" t="s">
        <v>120</v>
      </c>
      <c r="K57" s="480"/>
      <c r="L57" s="481"/>
      <c r="M57" s="546"/>
      <c r="N57" s="546"/>
    </row>
    <row r="58" spans="1:14" s="3" customFormat="1" ht="18.75" customHeight="1">
      <c r="A58" s="465" t="s">
        <v>0</v>
      </c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7"/>
      <c r="M58" s="2"/>
    </row>
    <row r="59" spans="1:14" s="3" customFormat="1" ht="15" customHeight="1">
      <c r="A59" s="468" t="s">
        <v>1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70"/>
      <c r="M59" s="2"/>
    </row>
    <row r="60" spans="1:14" s="3" customFormat="1" ht="15" customHeight="1">
      <c r="A60" s="468" t="s">
        <v>2</v>
      </c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70"/>
      <c r="M60" s="2"/>
    </row>
    <row r="61" spans="1:14" ht="15" customHeight="1">
      <c r="A61" s="533"/>
      <c r="B61" s="534"/>
      <c r="C61" s="534"/>
      <c r="D61" s="534"/>
      <c r="E61" s="534"/>
      <c r="F61" s="534"/>
      <c r="G61" s="535"/>
      <c r="H61" s="534"/>
      <c r="I61" s="534"/>
      <c r="J61" s="534"/>
      <c r="K61" s="534"/>
      <c r="L61" s="536"/>
      <c r="M61" s="546"/>
      <c r="N61" s="546"/>
    </row>
    <row r="62" spans="1:14" ht="15" customHeight="1">
      <c r="A62" s="537" t="s">
        <v>3</v>
      </c>
      <c r="B62" s="538"/>
      <c r="C62" s="539"/>
      <c r="D62" s="539"/>
      <c r="E62" s="539"/>
      <c r="F62" s="538" t="s">
        <v>673</v>
      </c>
      <c r="G62" s="540"/>
      <c r="H62" s="541"/>
      <c r="I62" s="542"/>
      <c r="J62" s="542"/>
      <c r="K62" s="542"/>
      <c r="L62" s="543"/>
      <c r="M62" s="546"/>
      <c r="N62" s="546"/>
    </row>
    <row r="63" spans="1:14" s="3" customFormat="1" ht="15" customHeight="1">
      <c r="A63" s="10"/>
      <c r="B63" s="11"/>
      <c r="C63" s="11"/>
      <c r="D63" s="12"/>
      <c r="E63" s="12"/>
      <c r="F63" s="12"/>
      <c r="G63" s="229"/>
      <c r="H63" s="14" t="s">
        <v>5</v>
      </c>
      <c r="I63" s="471" t="s">
        <v>6</v>
      </c>
      <c r="J63" s="472"/>
      <c r="K63" s="473"/>
      <c r="L63" s="15" t="s">
        <v>7</v>
      </c>
      <c r="M63" s="2"/>
    </row>
    <row r="64" spans="1:14" s="3" customFormat="1" ht="15" customHeight="1">
      <c r="A64" s="474" t="s">
        <v>8</v>
      </c>
      <c r="B64" s="475"/>
      <c r="C64" s="475"/>
      <c r="D64" s="475"/>
      <c r="E64" s="475"/>
      <c r="F64" s="475"/>
      <c r="G64" s="96" t="s">
        <v>9</v>
      </c>
      <c r="H64" s="17" t="s">
        <v>10</v>
      </c>
      <c r="I64" s="18" t="s">
        <v>11</v>
      </c>
      <c r="J64" s="18" t="s">
        <v>12</v>
      </c>
      <c r="K64" s="476" t="s">
        <v>13</v>
      </c>
      <c r="L64" s="19" t="s">
        <v>14</v>
      </c>
      <c r="M64" s="2"/>
    </row>
    <row r="65" spans="1:14" s="3" customFormat="1" ht="15" customHeight="1">
      <c r="A65" s="22"/>
      <c r="B65" s="23"/>
      <c r="C65" s="23"/>
      <c r="D65" s="24"/>
      <c r="E65" s="24"/>
      <c r="F65" s="24"/>
      <c r="G65" s="120" t="s">
        <v>15</v>
      </c>
      <c r="H65" s="26" t="s">
        <v>165</v>
      </c>
      <c r="I65" s="27" t="s">
        <v>10</v>
      </c>
      <c r="J65" s="27" t="s">
        <v>16</v>
      </c>
      <c r="K65" s="477"/>
      <c r="L65" s="28" t="s">
        <v>147</v>
      </c>
      <c r="M65" s="2"/>
    </row>
    <row r="66" spans="1:14" ht="16.5" customHeight="1">
      <c r="A66" s="544">
        <v>1.1000000000000001</v>
      </c>
      <c r="B66" s="545"/>
      <c r="C66" s="546" t="s">
        <v>272</v>
      </c>
      <c r="D66" s="546"/>
      <c r="G66" s="547" t="s">
        <v>674</v>
      </c>
      <c r="H66" s="333"/>
      <c r="J66" s="394"/>
      <c r="L66" s="394"/>
      <c r="M66" s="332"/>
      <c r="N66" s="548"/>
    </row>
    <row r="67" spans="1:14" ht="16.5" customHeight="1">
      <c r="A67" s="330"/>
      <c r="C67" s="548" t="s">
        <v>19</v>
      </c>
      <c r="D67" s="332" t="s">
        <v>20</v>
      </c>
      <c r="G67" s="158" t="s">
        <v>21</v>
      </c>
      <c r="H67" s="333">
        <v>698496</v>
      </c>
      <c r="I67" s="183">
        <v>384198</v>
      </c>
      <c r="J67" s="394">
        <v>557454</v>
      </c>
      <c r="K67" s="183">
        <v>941652</v>
      </c>
      <c r="L67" s="394">
        <v>1017600</v>
      </c>
      <c r="M67" s="332"/>
      <c r="N67" s="548"/>
    </row>
    <row r="68" spans="1:14" ht="16.5" customHeight="1">
      <c r="A68" s="330"/>
      <c r="C68" s="548" t="s">
        <v>19</v>
      </c>
      <c r="D68" s="332" t="s">
        <v>655</v>
      </c>
      <c r="G68" s="158" t="s">
        <v>656</v>
      </c>
      <c r="H68" s="549"/>
      <c r="I68" s="551"/>
      <c r="J68" s="394">
        <v>0</v>
      </c>
      <c r="L68" s="394"/>
      <c r="M68" s="332"/>
      <c r="N68" s="548"/>
    </row>
    <row r="69" spans="1:14" ht="16.5" customHeight="1">
      <c r="A69" s="330"/>
      <c r="C69" s="548" t="s">
        <v>19</v>
      </c>
      <c r="D69" s="332" t="s">
        <v>123</v>
      </c>
      <c r="G69" s="158" t="s">
        <v>23</v>
      </c>
      <c r="H69" s="549">
        <v>120000</v>
      </c>
      <c r="I69" s="551">
        <v>72000</v>
      </c>
      <c r="J69" s="394">
        <v>96000</v>
      </c>
      <c r="K69" s="183">
        <v>168000</v>
      </c>
      <c r="L69" s="394">
        <v>168000</v>
      </c>
      <c r="M69" s="332"/>
      <c r="N69" s="548"/>
    </row>
    <row r="70" spans="1:14" ht="16.5" customHeight="1">
      <c r="A70" s="330"/>
      <c r="C70" s="548" t="s">
        <v>19</v>
      </c>
      <c r="D70" s="332" t="s">
        <v>28</v>
      </c>
      <c r="G70" s="158" t="s">
        <v>29</v>
      </c>
      <c r="H70" s="549">
        <v>25000</v>
      </c>
      <c r="I70" s="551">
        <v>20000</v>
      </c>
      <c r="J70" s="394">
        <v>15000</v>
      </c>
      <c r="K70" s="183">
        <v>35000</v>
      </c>
      <c r="L70" s="394">
        <v>42000</v>
      </c>
      <c r="M70" s="332"/>
      <c r="N70" s="548"/>
    </row>
    <row r="71" spans="1:14" ht="16.5" customHeight="1">
      <c r="A71" s="330"/>
      <c r="C71" s="548" t="s">
        <v>19</v>
      </c>
      <c r="D71" s="3" t="s">
        <v>124</v>
      </c>
      <c r="G71" s="158" t="s">
        <v>31</v>
      </c>
      <c r="H71" s="549">
        <v>83820</v>
      </c>
      <c r="I71" s="551">
        <v>46103.68</v>
      </c>
      <c r="J71" s="394">
        <v>66895.320000000007</v>
      </c>
      <c r="K71" s="183">
        <v>112999</v>
      </c>
      <c r="L71" s="394">
        <v>122111.99999999999</v>
      </c>
      <c r="M71" s="332"/>
      <c r="N71" s="548"/>
    </row>
    <row r="72" spans="1:14" ht="16.5" customHeight="1">
      <c r="A72" s="330"/>
      <c r="C72" s="548" t="s">
        <v>19</v>
      </c>
      <c r="D72" s="3" t="s">
        <v>32</v>
      </c>
      <c r="G72" s="158" t="s">
        <v>33</v>
      </c>
      <c r="H72" s="549">
        <v>7992.48</v>
      </c>
      <c r="I72" s="551">
        <v>3600</v>
      </c>
      <c r="J72" s="394">
        <v>4800</v>
      </c>
      <c r="K72" s="183">
        <v>8400</v>
      </c>
      <c r="L72" s="394">
        <v>8400</v>
      </c>
      <c r="M72" s="332"/>
      <c r="N72" s="548"/>
    </row>
    <row r="73" spans="1:14" ht="16.5" customHeight="1">
      <c r="A73" s="330"/>
      <c r="C73" s="548" t="s">
        <v>19</v>
      </c>
      <c r="D73" s="3" t="s">
        <v>34</v>
      </c>
      <c r="G73" s="158" t="s">
        <v>35</v>
      </c>
      <c r="H73" s="549">
        <v>8400</v>
      </c>
      <c r="I73" s="551">
        <v>6423.88</v>
      </c>
      <c r="J73" s="394">
        <v>4976.12</v>
      </c>
      <c r="K73" s="183">
        <v>11400</v>
      </c>
      <c r="L73" s="394">
        <v>13964</v>
      </c>
      <c r="M73" s="332"/>
      <c r="N73" s="548"/>
    </row>
    <row r="74" spans="1:14" ht="16.5" customHeight="1">
      <c r="A74" s="330"/>
      <c r="C74" s="548" t="s">
        <v>19</v>
      </c>
      <c r="D74" s="3" t="s">
        <v>36</v>
      </c>
      <c r="G74" s="158" t="s">
        <v>37</v>
      </c>
      <c r="H74" s="549">
        <v>6000</v>
      </c>
      <c r="I74" s="551">
        <v>3488.04</v>
      </c>
      <c r="J74" s="394">
        <v>4688.96</v>
      </c>
      <c r="K74" s="183">
        <v>8177</v>
      </c>
      <c r="L74" s="394">
        <v>8400</v>
      </c>
      <c r="M74" s="332"/>
      <c r="N74" s="548"/>
    </row>
    <row r="75" spans="1:14" ht="16.5" customHeight="1">
      <c r="A75" s="330"/>
      <c r="C75" s="548" t="s">
        <v>19</v>
      </c>
      <c r="D75" s="3" t="s">
        <v>40</v>
      </c>
      <c r="G75" s="158" t="s">
        <v>41</v>
      </c>
      <c r="H75" s="549">
        <v>43656</v>
      </c>
      <c r="I75" s="551"/>
      <c r="J75" s="394">
        <v>0</v>
      </c>
      <c r="L75" s="394"/>
      <c r="M75" s="332"/>
      <c r="N75" s="548"/>
    </row>
    <row r="76" spans="1:14" ht="16.5" customHeight="1">
      <c r="A76" s="330"/>
      <c r="C76" s="548" t="s">
        <v>19</v>
      </c>
      <c r="D76" s="3" t="s">
        <v>42</v>
      </c>
      <c r="G76" s="158" t="s">
        <v>43</v>
      </c>
      <c r="H76" s="549">
        <v>58309</v>
      </c>
      <c r="I76" s="551"/>
      <c r="J76" s="394">
        <v>0</v>
      </c>
      <c r="L76" s="394"/>
      <c r="M76" s="332"/>
      <c r="N76" s="548"/>
    </row>
    <row r="77" spans="1:14" ht="16.5" customHeight="1">
      <c r="A77" s="330"/>
      <c r="C77" s="548" t="s">
        <v>19</v>
      </c>
      <c r="D77" s="3" t="s">
        <v>44</v>
      </c>
      <c r="G77" s="158" t="s">
        <v>45</v>
      </c>
      <c r="H77" s="549">
        <v>25000</v>
      </c>
      <c r="I77" s="551"/>
      <c r="J77" s="394">
        <v>0</v>
      </c>
      <c r="L77" s="394"/>
      <c r="M77" s="332"/>
      <c r="N77" s="548"/>
    </row>
    <row r="78" spans="1:14" ht="16.5" customHeight="1">
      <c r="A78" s="330"/>
      <c r="C78" s="548" t="s">
        <v>19</v>
      </c>
      <c r="D78" s="3" t="s">
        <v>48</v>
      </c>
      <c r="G78" s="158" t="s">
        <v>49</v>
      </c>
      <c r="H78" s="549">
        <v>70000</v>
      </c>
      <c r="I78" s="551"/>
      <c r="J78" s="394">
        <v>0</v>
      </c>
      <c r="L78" s="394"/>
      <c r="M78" s="332"/>
      <c r="N78" s="548"/>
    </row>
    <row r="79" spans="1:14" ht="16.5" customHeight="1">
      <c r="A79" s="544" t="s">
        <v>50</v>
      </c>
      <c r="B79" s="577"/>
      <c r="C79" s="546"/>
      <c r="D79" s="546"/>
      <c r="E79" s="546"/>
      <c r="F79" s="546"/>
      <c r="G79" s="558"/>
      <c r="H79" s="556">
        <v>1146673.48</v>
      </c>
      <c r="I79" s="578">
        <v>535813.6</v>
      </c>
      <c r="J79" s="556">
        <v>749814.4</v>
      </c>
      <c r="K79" s="578">
        <v>1285628</v>
      </c>
      <c r="L79" s="556">
        <v>1380476</v>
      </c>
      <c r="M79" s="332"/>
      <c r="N79" s="548"/>
    </row>
    <row r="80" spans="1:14" ht="16.5" customHeight="1">
      <c r="A80" s="544" t="s">
        <v>659</v>
      </c>
      <c r="B80" s="545" t="s">
        <v>675</v>
      </c>
      <c r="C80" s="546" t="s">
        <v>150</v>
      </c>
      <c r="D80" s="557"/>
      <c r="E80" s="546"/>
      <c r="F80" s="546"/>
      <c r="G80" s="547" t="s">
        <v>676</v>
      </c>
      <c r="H80" s="394"/>
      <c r="I80" s="394"/>
      <c r="K80" s="394"/>
      <c r="L80" s="333"/>
      <c r="M80" s="332"/>
      <c r="N80" s="548"/>
    </row>
    <row r="81" spans="1:14" ht="16.5" customHeight="1">
      <c r="A81" s="330"/>
      <c r="C81" s="548" t="s">
        <v>126</v>
      </c>
      <c r="D81" s="3" t="s">
        <v>53</v>
      </c>
      <c r="G81" s="158" t="s">
        <v>54</v>
      </c>
      <c r="H81" s="394">
        <v>11680</v>
      </c>
      <c r="I81" s="394"/>
      <c r="J81" s="183">
        <v>15000</v>
      </c>
      <c r="K81" s="394">
        <v>15000</v>
      </c>
      <c r="L81" s="394">
        <v>16000</v>
      </c>
      <c r="M81" s="332"/>
      <c r="N81" s="548"/>
    </row>
    <row r="82" spans="1:14" ht="16.5" customHeight="1">
      <c r="A82" s="330"/>
      <c r="C82" s="548" t="s">
        <v>126</v>
      </c>
      <c r="D82" s="3" t="s">
        <v>55</v>
      </c>
      <c r="G82" s="158" t="s">
        <v>56</v>
      </c>
      <c r="H82" s="394"/>
      <c r="I82" s="394"/>
      <c r="J82" s="183">
        <v>10000</v>
      </c>
      <c r="K82" s="394">
        <v>10000</v>
      </c>
      <c r="L82" s="394">
        <v>10000</v>
      </c>
      <c r="M82" s="332"/>
      <c r="N82" s="548"/>
    </row>
    <row r="83" spans="1:14" ht="16.5" customHeight="1">
      <c r="A83" s="330"/>
      <c r="C83" s="548" t="s">
        <v>126</v>
      </c>
      <c r="D83" s="3" t="s">
        <v>57</v>
      </c>
      <c r="G83" s="158" t="s">
        <v>58</v>
      </c>
      <c r="H83" s="394">
        <v>18701.66</v>
      </c>
      <c r="I83" s="394">
        <v>8855</v>
      </c>
      <c r="J83" s="183">
        <v>11145</v>
      </c>
      <c r="K83" s="394">
        <v>20000</v>
      </c>
      <c r="L83" s="394">
        <v>21000</v>
      </c>
      <c r="M83" s="332"/>
      <c r="N83" s="548"/>
    </row>
    <row r="84" spans="1:14" ht="16.5" customHeight="1">
      <c r="A84" s="330"/>
      <c r="C84" s="548" t="s">
        <v>126</v>
      </c>
      <c r="D84" s="332" t="s">
        <v>677</v>
      </c>
      <c r="G84" s="158" t="s">
        <v>228</v>
      </c>
      <c r="H84" s="394">
        <v>36300</v>
      </c>
      <c r="I84" s="394">
        <v>26166.25</v>
      </c>
      <c r="J84" s="183">
        <v>23833.75</v>
      </c>
      <c r="K84" s="394">
        <v>50000</v>
      </c>
      <c r="L84" s="394">
        <v>52500</v>
      </c>
      <c r="M84" s="332"/>
      <c r="N84" s="548"/>
    </row>
    <row r="85" spans="1:14" ht="16.5" customHeight="1">
      <c r="A85" s="330"/>
      <c r="C85" s="548" t="s">
        <v>126</v>
      </c>
      <c r="D85" s="3" t="s">
        <v>661</v>
      </c>
      <c r="G85" s="158" t="s">
        <v>60</v>
      </c>
      <c r="H85" s="394">
        <v>16128.4</v>
      </c>
      <c r="I85" s="394">
        <v>4000.5</v>
      </c>
      <c r="J85" s="183">
        <v>10999.5</v>
      </c>
      <c r="K85" s="394">
        <v>15000</v>
      </c>
      <c r="L85" s="394">
        <v>20000</v>
      </c>
      <c r="M85" s="332"/>
      <c r="N85" s="548"/>
    </row>
    <row r="86" spans="1:14" ht="16.5" customHeight="1">
      <c r="A86" s="330"/>
      <c r="C86" s="548" t="s">
        <v>126</v>
      </c>
      <c r="D86" s="3" t="s">
        <v>61</v>
      </c>
      <c r="G86" s="158" t="s">
        <v>62</v>
      </c>
      <c r="H86" s="394">
        <v>34972</v>
      </c>
      <c r="I86" s="394">
        <v>16208</v>
      </c>
      <c r="J86" s="183">
        <v>13792</v>
      </c>
      <c r="K86" s="394">
        <v>30000</v>
      </c>
      <c r="L86" s="394">
        <v>33000</v>
      </c>
      <c r="M86" s="332"/>
      <c r="N86" s="548"/>
    </row>
    <row r="87" spans="1:14" ht="16.5" customHeight="1">
      <c r="A87" s="330"/>
      <c r="C87" s="548" t="s">
        <v>126</v>
      </c>
      <c r="D87" s="3" t="s">
        <v>69</v>
      </c>
      <c r="G87" s="158" t="s">
        <v>70</v>
      </c>
      <c r="H87" s="394"/>
      <c r="I87" s="394"/>
      <c r="J87" s="183">
        <v>5000</v>
      </c>
      <c r="K87" s="394">
        <v>5000</v>
      </c>
      <c r="L87" s="394">
        <v>5000</v>
      </c>
      <c r="M87" s="332"/>
      <c r="N87" s="548"/>
    </row>
    <row r="88" spans="1:14" ht="16.5" customHeight="1">
      <c r="A88" s="330"/>
      <c r="C88" s="548" t="s">
        <v>126</v>
      </c>
      <c r="D88" s="3" t="s">
        <v>87</v>
      </c>
      <c r="G88" s="158" t="s">
        <v>88</v>
      </c>
      <c r="H88" s="394"/>
      <c r="I88" s="394"/>
      <c r="J88" s="183">
        <v>5000</v>
      </c>
      <c r="K88" s="394">
        <v>5000</v>
      </c>
      <c r="L88" s="394">
        <v>5000</v>
      </c>
      <c r="M88" s="332"/>
      <c r="N88" s="548"/>
    </row>
    <row r="89" spans="1:14" ht="16.5" customHeight="1">
      <c r="A89" s="330"/>
      <c r="C89" s="548" t="s">
        <v>126</v>
      </c>
      <c r="D89" s="332" t="s">
        <v>678</v>
      </c>
      <c r="G89" s="158" t="s">
        <v>390</v>
      </c>
      <c r="H89" s="394">
        <v>57883.7</v>
      </c>
      <c r="I89" s="394">
        <v>9342</v>
      </c>
      <c r="J89" s="183">
        <v>60658</v>
      </c>
      <c r="K89" s="394">
        <v>70000</v>
      </c>
      <c r="L89" s="394">
        <v>70000</v>
      </c>
      <c r="M89" s="332"/>
      <c r="N89" s="548"/>
    </row>
    <row r="90" spans="1:14" ht="16.5" customHeight="1">
      <c r="A90" s="330"/>
      <c r="C90" s="548" t="s">
        <v>126</v>
      </c>
      <c r="D90" s="3" t="s">
        <v>664</v>
      </c>
      <c r="G90" s="158" t="s">
        <v>78</v>
      </c>
      <c r="H90" s="394">
        <v>15000</v>
      </c>
      <c r="I90" s="394"/>
      <c r="J90" s="183">
        <v>18000</v>
      </c>
      <c r="K90" s="394">
        <v>18000</v>
      </c>
      <c r="L90" s="394">
        <v>18000</v>
      </c>
      <c r="M90" s="332"/>
      <c r="N90" s="548"/>
    </row>
    <row r="91" spans="1:14" ht="16.5" customHeight="1">
      <c r="A91" s="330"/>
      <c r="C91" s="548" t="s">
        <v>126</v>
      </c>
      <c r="D91" s="3" t="s">
        <v>83</v>
      </c>
      <c r="G91" s="158" t="s">
        <v>84</v>
      </c>
      <c r="H91" s="394"/>
      <c r="I91" s="394"/>
      <c r="J91" s="183">
        <v>5000</v>
      </c>
      <c r="K91" s="394">
        <v>5000</v>
      </c>
      <c r="L91" s="394">
        <v>5000</v>
      </c>
      <c r="M91" s="332"/>
      <c r="N91" s="548"/>
    </row>
    <row r="92" spans="1:14" ht="16.5" customHeight="1">
      <c r="A92" s="330"/>
      <c r="C92" s="548" t="s">
        <v>126</v>
      </c>
      <c r="D92" s="3" t="s">
        <v>666</v>
      </c>
      <c r="G92" s="158" t="s">
        <v>98</v>
      </c>
      <c r="H92" s="394">
        <v>293817</v>
      </c>
      <c r="I92" s="394">
        <v>132300</v>
      </c>
      <c r="J92" s="183">
        <v>217700</v>
      </c>
      <c r="K92" s="579">
        <v>350000</v>
      </c>
      <c r="L92" s="579">
        <v>350000</v>
      </c>
      <c r="M92" s="332"/>
      <c r="N92" s="548"/>
    </row>
    <row r="93" spans="1:14" ht="14.25" customHeight="1">
      <c r="A93" s="330"/>
      <c r="C93" s="546" t="s">
        <v>141</v>
      </c>
      <c r="D93" s="546"/>
      <c r="G93" s="580"/>
      <c r="H93" s="568">
        <v>484482.76</v>
      </c>
      <c r="I93" s="568">
        <v>196871.75</v>
      </c>
      <c r="J93" s="559">
        <v>396128.25</v>
      </c>
      <c r="K93" s="559">
        <v>593000</v>
      </c>
      <c r="L93" s="559">
        <v>605500</v>
      </c>
      <c r="M93" s="332"/>
      <c r="N93" s="548"/>
    </row>
    <row r="94" spans="1:14" ht="13.5" hidden="1" customHeight="1">
      <c r="A94" s="560" t="s">
        <v>667</v>
      </c>
      <c r="B94" s="561" t="s">
        <v>170</v>
      </c>
      <c r="C94" s="546"/>
      <c r="D94" s="546"/>
      <c r="E94" s="546"/>
      <c r="F94" s="546"/>
      <c r="G94" s="547"/>
      <c r="H94" s="394"/>
      <c r="I94" s="333"/>
      <c r="J94" s="333"/>
      <c r="K94" s="394"/>
      <c r="L94" s="333"/>
      <c r="M94" s="332"/>
      <c r="N94" s="332"/>
    </row>
    <row r="95" spans="1:14" ht="13.5" hidden="1" customHeight="1">
      <c r="A95" s="560"/>
      <c r="B95" s="561"/>
      <c r="C95" s="332" t="s">
        <v>103</v>
      </c>
      <c r="D95" s="546"/>
      <c r="E95" s="546"/>
      <c r="F95" s="546"/>
      <c r="G95" s="547" t="s">
        <v>679</v>
      </c>
      <c r="H95" s="394"/>
      <c r="I95" s="333"/>
      <c r="J95" s="333"/>
      <c r="K95" s="394"/>
      <c r="L95" s="333"/>
      <c r="M95" s="332"/>
      <c r="N95" s="332"/>
    </row>
    <row r="96" spans="1:14" ht="16.5" hidden="1" customHeight="1">
      <c r="A96" s="560"/>
      <c r="B96" s="561"/>
      <c r="C96" s="548" t="s">
        <v>126</v>
      </c>
      <c r="D96" s="3" t="s">
        <v>109</v>
      </c>
      <c r="G96" s="581" t="s">
        <v>110</v>
      </c>
      <c r="H96" s="394"/>
      <c r="I96" s="333"/>
      <c r="J96" s="183">
        <v>0</v>
      </c>
      <c r="K96" s="394"/>
      <c r="L96" s="394"/>
      <c r="M96" s="332"/>
      <c r="N96" s="332"/>
    </row>
    <row r="97" spans="1:14" ht="16.5" hidden="1" customHeight="1">
      <c r="A97" s="560"/>
      <c r="B97" s="331"/>
      <c r="C97" s="548" t="s">
        <v>126</v>
      </c>
      <c r="D97" s="332" t="s">
        <v>680</v>
      </c>
      <c r="G97" s="581" t="s">
        <v>681</v>
      </c>
      <c r="H97" s="394">
        <v>0</v>
      </c>
      <c r="I97" s="333"/>
      <c r="J97" s="183">
        <v>0</v>
      </c>
      <c r="K97" s="394"/>
      <c r="L97" s="394"/>
      <c r="M97" s="332"/>
      <c r="N97" s="332"/>
    </row>
    <row r="98" spans="1:14" ht="12.75" hidden="1" customHeight="1">
      <c r="A98" s="566"/>
      <c r="B98" s="561"/>
      <c r="C98" s="546" t="s">
        <v>111</v>
      </c>
      <c r="D98" s="546"/>
      <c r="E98" s="546"/>
      <c r="F98" s="546"/>
      <c r="G98" s="582"/>
      <c r="H98" s="568">
        <v>0</v>
      </c>
      <c r="I98" s="568">
        <v>0</v>
      </c>
      <c r="J98" s="583">
        <v>0</v>
      </c>
      <c r="K98" s="568">
        <v>0</v>
      </c>
      <c r="L98" s="559">
        <v>0</v>
      </c>
      <c r="M98" s="332"/>
      <c r="N98" s="332"/>
    </row>
    <row r="99" spans="1:14" ht="16.5" customHeight="1">
      <c r="A99" s="569" t="s">
        <v>112</v>
      </c>
      <c r="B99" s="570"/>
      <c r="C99" s="554"/>
      <c r="D99" s="554"/>
      <c r="E99" s="554"/>
      <c r="F99" s="584"/>
      <c r="G99" s="572"/>
      <c r="H99" s="568">
        <v>1631156.24</v>
      </c>
      <c r="I99" s="568">
        <v>732685.35</v>
      </c>
      <c r="J99" s="568">
        <v>1145942.6499999999</v>
      </c>
      <c r="K99" s="568">
        <v>1878628</v>
      </c>
      <c r="L99" s="568">
        <v>1985976</v>
      </c>
      <c r="M99" s="546"/>
      <c r="N99" s="546"/>
    </row>
    <row r="100" spans="1:14" ht="16.5" customHeight="1">
      <c r="A100" s="324" t="s">
        <v>113</v>
      </c>
      <c r="B100" s="325"/>
      <c r="C100" s="326"/>
      <c r="D100" s="326"/>
      <c r="E100" s="326"/>
      <c r="F100" s="326"/>
      <c r="G100" s="295" t="s">
        <v>114</v>
      </c>
      <c r="H100" s="381"/>
      <c r="I100" s="381"/>
      <c r="J100" s="381" t="s">
        <v>115</v>
      </c>
      <c r="K100" s="381"/>
      <c r="L100" s="573"/>
      <c r="M100" s="546"/>
      <c r="N100" s="546"/>
    </row>
    <row r="101" spans="1:14" ht="16.5" customHeight="1">
      <c r="A101" s="330"/>
      <c r="B101" s="331"/>
      <c r="G101" s="585"/>
      <c r="H101" s="412"/>
      <c r="I101" s="412"/>
      <c r="J101" s="412"/>
      <c r="K101" s="412"/>
      <c r="L101" s="574"/>
      <c r="M101" s="546"/>
      <c r="N101" s="546"/>
    </row>
    <row r="102" spans="1:14" ht="16.5" customHeight="1">
      <c r="A102" s="330"/>
      <c r="B102" s="331"/>
      <c r="G102" s="585"/>
      <c r="H102" s="412"/>
      <c r="I102" s="412"/>
      <c r="J102" s="412"/>
      <c r="K102" s="412"/>
      <c r="L102" s="574"/>
      <c r="M102" s="546"/>
      <c r="N102" s="546"/>
    </row>
    <row r="103" spans="1:14" ht="15" customHeight="1">
      <c r="A103" s="330"/>
      <c r="B103" s="331"/>
      <c r="G103" s="222"/>
      <c r="H103" s="412"/>
      <c r="I103" s="412"/>
      <c r="J103" s="412"/>
      <c r="K103" s="412"/>
      <c r="L103" s="574"/>
      <c r="M103" s="546"/>
      <c r="N103" s="546"/>
    </row>
    <row r="104" spans="1:14" ht="15" customHeight="1">
      <c r="A104" s="586" t="s">
        <v>682</v>
      </c>
      <c r="B104" s="587"/>
      <c r="C104" s="587"/>
      <c r="D104" s="587"/>
      <c r="E104" s="587"/>
      <c r="F104" s="587"/>
      <c r="H104" s="459" t="s">
        <v>671</v>
      </c>
      <c r="I104" s="459"/>
      <c r="J104" s="480" t="s">
        <v>116</v>
      </c>
      <c r="K104" s="480"/>
      <c r="L104" s="481"/>
      <c r="M104" s="546"/>
      <c r="N104" s="546"/>
    </row>
    <row r="105" spans="1:14" ht="15" customHeight="1">
      <c r="A105" s="586" t="s">
        <v>672</v>
      </c>
      <c r="B105" s="587"/>
      <c r="C105" s="587"/>
      <c r="D105" s="587"/>
      <c r="E105" s="587"/>
      <c r="F105" s="587"/>
      <c r="H105" s="459" t="s">
        <v>216</v>
      </c>
      <c r="I105" s="459"/>
      <c r="J105" s="480" t="s">
        <v>120</v>
      </c>
      <c r="K105" s="480"/>
      <c r="L105" s="481"/>
      <c r="M105" s="546"/>
      <c r="N105" s="546"/>
    </row>
    <row r="106" spans="1:14" ht="15" customHeight="1">
      <c r="A106" s="560"/>
      <c r="B106" s="331"/>
      <c r="C106" s="331"/>
      <c r="D106" s="331"/>
      <c r="E106" s="331"/>
      <c r="F106" s="331"/>
      <c r="H106" s="459"/>
      <c r="I106" s="459"/>
      <c r="J106" s="459"/>
      <c r="K106" s="459"/>
      <c r="L106" s="460"/>
      <c r="M106" s="546"/>
      <c r="N106" s="546"/>
    </row>
    <row r="107" spans="1:14" ht="15" customHeight="1">
      <c r="A107" s="560"/>
      <c r="B107" s="331"/>
      <c r="C107" s="331"/>
      <c r="D107" s="331"/>
      <c r="E107" s="331"/>
      <c r="F107" s="331"/>
      <c r="H107" s="459"/>
      <c r="I107" s="459"/>
      <c r="J107" s="459"/>
      <c r="K107" s="459"/>
      <c r="L107" s="460"/>
      <c r="M107" s="546"/>
      <c r="N107" s="546"/>
    </row>
    <row r="108" spans="1:14" ht="15" customHeight="1">
      <c r="A108" s="331"/>
      <c r="B108" s="331"/>
      <c r="C108" s="331"/>
      <c r="D108" s="331"/>
      <c r="E108" s="331"/>
      <c r="F108" s="331"/>
      <c r="H108" s="459"/>
      <c r="I108" s="459"/>
      <c r="J108" s="459"/>
      <c r="K108" s="459"/>
      <c r="L108" s="459"/>
      <c r="M108" s="546"/>
      <c r="N108" s="546"/>
    </row>
    <row r="109" spans="1:14" ht="15" customHeight="1">
      <c r="A109" s="325"/>
      <c r="B109" s="325"/>
      <c r="C109" s="325"/>
      <c r="D109" s="325"/>
      <c r="E109" s="325"/>
      <c r="F109" s="325"/>
      <c r="G109" s="588"/>
      <c r="H109" s="113"/>
      <c r="I109" s="113"/>
      <c r="J109" s="113"/>
      <c r="K109" s="113"/>
      <c r="L109" s="113"/>
      <c r="M109" s="546"/>
      <c r="N109" s="546"/>
    </row>
    <row r="110" spans="1:14" s="3" customFormat="1" ht="15" customHeight="1">
      <c r="A110" s="465" t="s">
        <v>0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7"/>
      <c r="M110" s="2"/>
    </row>
    <row r="111" spans="1:14" s="3" customFormat="1" ht="15" customHeight="1">
      <c r="A111" s="468" t="s">
        <v>1</v>
      </c>
      <c r="B111" s="469"/>
      <c r="C111" s="469"/>
      <c r="D111" s="469"/>
      <c r="E111" s="469"/>
      <c r="F111" s="469"/>
      <c r="G111" s="469"/>
      <c r="H111" s="469"/>
      <c r="I111" s="469"/>
      <c r="J111" s="469"/>
      <c r="K111" s="469"/>
      <c r="L111" s="470"/>
      <c r="M111" s="2"/>
    </row>
    <row r="112" spans="1:14" s="3" customFormat="1" ht="15" customHeight="1">
      <c r="A112" s="468" t="s">
        <v>2</v>
      </c>
      <c r="B112" s="469"/>
      <c r="C112" s="469"/>
      <c r="D112" s="469"/>
      <c r="E112" s="469"/>
      <c r="F112" s="469"/>
      <c r="G112" s="469"/>
      <c r="H112" s="469"/>
      <c r="I112" s="469"/>
      <c r="J112" s="469"/>
      <c r="K112" s="469"/>
      <c r="L112" s="470"/>
      <c r="M112" s="2"/>
    </row>
    <row r="113" spans="1:14" ht="15" customHeight="1">
      <c r="A113" s="533"/>
      <c r="B113" s="534"/>
      <c r="C113" s="534"/>
      <c r="D113" s="534"/>
      <c r="E113" s="534"/>
      <c r="F113" s="534"/>
      <c r="G113" s="535"/>
      <c r="H113" s="534"/>
      <c r="I113" s="534"/>
      <c r="J113" s="534"/>
      <c r="K113" s="534"/>
      <c r="L113" s="536"/>
      <c r="M113" s="546"/>
      <c r="N113" s="546"/>
    </row>
    <row r="114" spans="1:14" ht="15" customHeight="1">
      <c r="A114" s="537" t="s">
        <v>3</v>
      </c>
      <c r="B114" s="538"/>
      <c r="C114" s="539"/>
      <c r="D114" s="539"/>
      <c r="E114" s="539"/>
      <c r="F114" s="538" t="s">
        <v>683</v>
      </c>
      <c r="G114" s="540"/>
      <c r="H114" s="542"/>
      <c r="I114" s="542"/>
      <c r="J114" s="542"/>
      <c r="K114" s="542"/>
      <c r="L114" s="543"/>
      <c r="M114" s="546"/>
      <c r="N114" s="546"/>
    </row>
    <row r="115" spans="1:14" s="3" customFormat="1" ht="14.25" customHeight="1">
      <c r="A115" s="10"/>
      <c r="B115" s="11"/>
      <c r="C115" s="11"/>
      <c r="D115" s="12"/>
      <c r="E115" s="12"/>
      <c r="F115" s="12"/>
      <c r="G115" s="229"/>
      <c r="H115" s="14" t="s">
        <v>5</v>
      </c>
      <c r="I115" s="471" t="s">
        <v>6</v>
      </c>
      <c r="J115" s="472"/>
      <c r="K115" s="473"/>
      <c r="L115" s="15" t="s">
        <v>7</v>
      </c>
      <c r="M115" s="2"/>
    </row>
    <row r="116" spans="1:14" s="3" customFormat="1" ht="14.25" customHeight="1">
      <c r="A116" s="474" t="s">
        <v>8</v>
      </c>
      <c r="B116" s="475"/>
      <c r="C116" s="475"/>
      <c r="D116" s="475"/>
      <c r="E116" s="475"/>
      <c r="F116" s="475"/>
      <c r="G116" s="96" t="s">
        <v>9</v>
      </c>
      <c r="H116" s="17" t="s">
        <v>10</v>
      </c>
      <c r="I116" s="18" t="s">
        <v>11</v>
      </c>
      <c r="J116" s="18" t="s">
        <v>12</v>
      </c>
      <c r="K116" s="476" t="s">
        <v>13</v>
      </c>
      <c r="L116" s="19" t="s">
        <v>14</v>
      </c>
      <c r="M116" s="2"/>
    </row>
    <row r="117" spans="1:14" s="3" customFormat="1" ht="14.25" customHeight="1">
      <c r="A117" s="22"/>
      <c r="B117" s="23"/>
      <c r="C117" s="23"/>
      <c r="D117" s="24"/>
      <c r="E117" s="24"/>
      <c r="F117" s="24"/>
      <c r="G117" s="120" t="s">
        <v>15</v>
      </c>
      <c r="H117" s="26" t="s">
        <v>165</v>
      </c>
      <c r="I117" s="27" t="s">
        <v>10</v>
      </c>
      <c r="J117" s="27" t="s">
        <v>16</v>
      </c>
      <c r="K117" s="477"/>
      <c r="L117" s="28" t="s">
        <v>147</v>
      </c>
      <c r="M117" s="2"/>
    </row>
    <row r="118" spans="1:14" ht="17.25" customHeight="1">
      <c r="A118" s="330" t="s">
        <v>653</v>
      </c>
      <c r="B118" s="589"/>
      <c r="C118" s="332" t="s">
        <v>272</v>
      </c>
      <c r="G118" s="547" t="s">
        <v>684</v>
      </c>
      <c r="H118" s="333"/>
      <c r="J118" s="394"/>
      <c r="L118" s="394"/>
      <c r="M118" s="332"/>
      <c r="N118" s="548"/>
    </row>
    <row r="119" spans="1:14" ht="17.25" customHeight="1">
      <c r="A119" s="330"/>
      <c r="C119" s="548" t="s">
        <v>19</v>
      </c>
      <c r="D119" s="332" t="s">
        <v>20</v>
      </c>
      <c r="G119" s="158" t="s">
        <v>21</v>
      </c>
      <c r="H119" s="333">
        <v>93242.19</v>
      </c>
      <c r="I119" s="183">
        <v>154454</v>
      </c>
      <c r="J119" s="394">
        <v>154474</v>
      </c>
      <c r="K119" s="183">
        <v>308928</v>
      </c>
      <c r="L119" s="394">
        <v>331680</v>
      </c>
      <c r="M119" s="332"/>
      <c r="N119" s="548"/>
    </row>
    <row r="120" spans="1:14" ht="17.25" customHeight="1">
      <c r="A120" s="330"/>
      <c r="C120" s="548" t="s">
        <v>19</v>
      </c>
      <c r="D120" s="332" t="s">
        <v>655</v>
      </c>
      <c r="G120" s="158" t="s">
        <v>656</v>
      </c>
      <c r="H120" s="549"/>
      <c r="I120" s="551"/>
      <c r="J120" s="394">
        <v>0</v>
      </c>
      <c r="L120" s="394"/>
      <c r="M120" s="332"/>
      <c r="N120" s="548"/>
    </row>
    <row r="121" spans="1:14" ht="17.25" customHeight="1">
      <c r="A121" s="330"/>
      <c r="C121" s="548" t="s">
        <v>19</v>
      </c>
      <c r="D121" s="332" t="s">
        <v>123</v>
      </c>
      <c r="G121" s="158" t="s">
        <v>23</v>
      </c>
      <c r="H121" s="549">
        <v>16399.96</v>
      </c>
      <c r="I121" s="551">
        <v>24000</v>
      </c>
      <c r="J121" s="394">
        <v>24000</v>
      </c>
      <c r="K121" s="183">
        <v>48000</v>
      </c>
      <c r="L121" s="394">
        <v>48000</v>
      </c>
      <c r="M121" s="332"/>
      <c r="N121" s="548"/>
    </row>
    <row r="122" spans="1:14" ht="17.25" customHeight="1">
      <c r="A122" s="330"/>
      <c r="C122" s="548" t="s">
        <v>19</v>
      </c>
      <c r="D122" s="332" t="s">
        <v>28</v>
      </c>
      <c r="G122" s="158" t="s">
        <v>29</v>
      </c>
      <c r="H122" s="549">
        <v>5000</v>
      </c>
      <c r="I122" s="551">
        <v>5000</v>
      </c>
      <c r="J122" s="394">
        <v>5000</v>
      </c>
      <c r="K122" s="183">
        <v>10000</v>
      </c>
      <c r="L122" s="394">
        <v>12000</v>
      </c>
      <c r="M122" s="332"/>
      <c r="N122" s="548"/>
    </row>
    <row r="123" spans="1:14" ht="17.25" customHeight="1">
      <c r="A123" s="330"/>
      <c r="C123" s="548" t="s">
        <v>19</v>
      </c>
      <c r="D123" s="3" t="s">
        <v>124</v>
      </c>
      <c r="G123" s="158" t="s">
        <v>31</v>
      </c>
      <c r="H123" s="549">
        <v>11189.06</v>
      </c>
      <c r="I123" s="551">
        <v>18535.2</v>
      </c>
      <c r="J123" s="394">
        <v>18536.8</v>
      </c>
      <c r="K123" s="183">
        <v>37072</v>
      </c>
      <c r="L123" s="394">
        <v>39802</v>
      </c>
      <c r="M123" s="332"/>
      <c r="N123" s="548"/>
    </row>
    <row r="124" spans="1:14" ht="17.25" customHeight="1">
      <c r="A124" s="330"/>
      <c r="C124" s="548" t="s">
        <v>19</v>
      </c>
      <c r="D124" s="3" t="s">
        <v>32</v>
      </c>
      <c r="G124" s="158" t="s">
        <v>33</v>
      </c>
      <c r="H124" s="549">
        <v>1282.26</v>
      </c>
      <c r="I124" s="551">
        <v>1200</v>
      </c>
      <c r="J124" s="394">
        <v>1200</v>
      </c>
      <c r="K124" s="183">
        <v>2400</v>
      </c>
      <c r="L124" s="394">
        <v>2400</v>
      </c>
      <c r="M124" s="332"/>
      <c r="N124" s="548"/>
    </row>
    <row r="125" spans="1:14" ht="17.25" customHeight="1">
      <c r="A125" s="330"/>
      <c r="C125" s="548" t="s">
        <v>19</v>
      </c>
      <c r="D125" s="3" t="s">
        <v>34</v>
      </c>
      <c r="F125" s="546"/>
      <c r="G125" s="158" t="s">
        <v>35</v>
      </c>
      <c r="H125" s="549">
        <v>1237.5</v>
      </c>
      <c r="I125" s="551">
        <v>2521.98</v>
      </c>
      <c r="J125" s="394">
        <v>1228.02</v>
      </c>
      <c r="K125" s="183">
        <v>3750</v>
      </c>
      <c r="L125" s="394">
        <v>4561</v>
      </c>
      <c r="M125" s="332"/>
      <c r="N125" s="548"/>
    </row>
    <row r="126" spans="1:14" ht="17.25" customHeight="1">
      <c r="A126" s="330"/>
      <c r="C126" s="548" t="s">
        <v>19</v>
      </c>
      <c r="D126" s="3" t="s">
        <v>36</v>
      </c>
      <c r="G126" s="158" t="s">
        <v>37</v>
      </c>
      <c r="H126" s="549">
        <v>900</v>
      </c>
      <c r="I126" s="551">
        <v>1144.02</v>
      </c>
      <c r="J126" s="394">
        <v>1144.98</v>
      </c>
      <c r="K126" s="183">
        <v>2289</v>
      </c>
      <c r="L126" s="394">
        <v>2400</v>
      </c>
      <c r="M126" s="332"/>
      <c r="N126" s="548"/>
    </row>
    <row r="127" spans="1:14" ht="17.25" customHeight="1">
      <c r="A127" s="330"/>
      <c r="C127" s="548" t="s">
        <v>19</v>
      </c>
      <c r="D127" s="3" t="s">
        <v>40</v>
      </c>
      <c r="G127" s="158" t="s">
        <v>41</v>
      </c>
      <c r="H127" s="549">
        <v>8528.25</v>
      </c>
      <c r="I127" s="551"/>
      <c r="J127" s="394">
        <v>0</v>
      </c>
      <c r="L127" s="394"/>
      <c r="M127" s="332"/>
      <c r="N127" s="548"/>
    </row>
    <row r="128" spans="1:14" ht="17.25" customHeight="1">
      <c r="A128" s="330"/>
      <c r="C128" s="548" t="s">
        <v>19</v>
      </c>
      <c r="D128" s="3" t="s">
        <v>42</v>
      </c>
      <c r="G128" s="158" t="s">
        <v>43</v>
      </c>
      <c r="H128" s="549">
        <v>9097</v>
      </c>
      <c r="I128" s="551"/>
      <c r="J128" s="394">
        <v>0</v>
      </c>
      <c r="L128" s="394"/>
      <c r="M128" s="332"/>
      <c r="N128" s="548"/>
    </row>
    <row r="129" spans="1:14" ht="17.25" customHeight="1">
      <c r="A129" s="330"/>
      <c r="C129" s="548" t="s">
        <v>19</v>
      </c>
      <c r="D129" s="3" t="s">
        <v>44</v>
      </c>
      <c r="G129" s="158" t="s">
        <v>45</v>
      </c>
      <c r="H129" s="549">
        <v>4000</v>
      </c>
      <c r="I129" s="551"/>
      <c r="J129" s="394">
        <v>0</v>
      </c>
      <c r="L129" s="394"/>
      <c r="M129" s="332"/>
      <c r="N129" s="548"/>
    </row>
    <row r="130" spans="1:14" ht="17.25" customHeight="1">
      <c r="A130" s="330"/>
      <c r="C130" s="548" t="s">
        <v>19</v>
      </c>
      <c r="D130" s="3" t="s">
        <v>48</v>
      </c>
      <c r="G130" s="158" t="s">
        <v>49</v>
      </c>
      <c r="H130" s="549"/>
      <c r="I130" s="551"/>
      <c r="J130" s="394">
        <v>0</v>
      </c>
      <c r="L130" s="394"/>
      <c r="M130" s="332"/>
      <c r="N130" s="548"/>
    </row>
    <row r="131" spans="1:14" ht="15" customHeight="1">
      <c r="A131" s="544" t="s">
        <v>50</v>
      </c>
      <c r="B131" s="577"/>
      <c r="C131" s="546"/>
      <c r="D131" s="546"/>
      <c r="E131" s="546"/>
      <c r="F131" s="546"/>
      <c r="G131" s="558"/>
      <c r="H131" s="556">
        <v>150876.21999999997</v>
      </c>
      <c r="I131" s="578">
        <v>206855.2</v>
      </c>
      <c r="J131" s="556">
        <v>205583.8</v>
      </c>
      <c r="K131" s="578">
        <v>412439</v>
      </c>
      <c r="L131" s="556">
        <v>440843</v>
      </c>
      <c r="M131" s="332"/>
      <c r="N131" s="548"/>
    </row>
    <row r="132" spans="1:14" ht="17.25" customHeight="1">
      <c r="A132" s="544" t="s">
        <v>659</v>
      </c>
      <c r="B132" s="545"/>
      <c r="C132" s="546"/>
      <c r="D132" s="557"/>
      <c r="E132" s="546"/>
      <c r="F132" s="546"/>
      <c r="G132" s="161" t="s">
        <v>685</v>
      </c>
      <c r="H132" s="333"/>
      <c r="J132" s="394"/>
      <c r="K132" s="394"/>
      <c r="L132" s="394"/>
      <c r="M132" s="332"/>
      <c r="N132" s="548"/>
    </row>
    <row r="133" spans="1:14" ht="17.25" customHeight="1">
      <c r="A133" s="330"/>
      <c r="C133" s="548" t="s">
        <v>126</v>
      </c>
      <c r="D133" s="3" t="s">
        <v>53</v>
      </c>
      <c r="G133" s="158" t="s">
        <v>54</v>
      </c>
      <c r="H133" s="333"/>
      <c r="J133" s="394">
        <v>15000</v>
      </c>
      <c r="K133" s="394">
        <v>15000</v>
      </c>
      <c r="L133" s="394">
        <v>15000</v>
      </c>
      <c r="M133" s="332"/>
      <c r="N133" s="548"/>
    </row>
    <row r="134" spans="1:14" ht="17.25" customHeight="1">
      <c r="A134" s="330"/>
      <c r="C134" s="548" t="s">
        <v>126</v>
      </c>
      <c r="D134" s="3" t="s">
        <v>57</v>
      </c>
      <c r="G134" s="158" t="s">
        <v>58</v>
      </c>
      <c r="H134" s="333">
        <v>11398.32</v>
      </c>
      <c r="I134" s="183">
        <v>9605</v>
      </c>
      <c r="J134" s="394">
        <v>10395</v>
      </c>
      <c r="K134" s="394">
        <v>20000</v>
      </c>
      <c r="L134" s="394">
        <v>22250</v>
      </c>
      <c r="M134" s="332"/>
      <c r="N134" s="548"/>
    </row>
    <row r="135" spans="1:14" ht="17.25" customHeight="1">
      <c r="A135" s="330"/>
      <c r="C135" s="548" t="s">
        <v>126</v>
      </c>
      <c r="D135" s="332" t="s">
        <v>227</v>
      </c>
      <c r="G135" s="158" t="s">
        <v>228</v>
      </c>
      <c r="H135" s="333">
        <v>50000</v>
      </c>
      <c r="I135" s="183">
        <v>20376.400000000001</v>
      </c>
      <c r="J135" s="394">
        <v>29623.599999999999</v>
      </c>
      <c r="K135" s="394">
        <v>50000</v>
      </c>
      <c r="L135" s="394">
        <v>55000</v>
      </c>
      <c r="M135" s="332"/>
      <c r="N135" s="548"/>
    </row>
    <row r="136" spans="1:14" ht="17.25" customHeight="1">
      <c r="A136" s="330"/>
      <c r="C136" s="548" t="s">
        <v>126</v>
      </c>
      <c r="D136" s="3" t="s">
        <v>686</v>
      </c>
      <c r="G136" s="158" t="s">
        <v>60</v>
      </c>
      <c r="H136" s="333"/>
      <c r="I136" s="183">
        <v>4999.72</v>
      </c>
      <c r="J136" s="394">
        <v>15000.279999999999</v>
      </c>
      <c r="K136" s="394">
        <v>20000</v>
      </c>
      <c r="L136" s="394">
        <v>20000</v>
      </c>
      <c r="M136" s="332"/>
      <c r="N136" s="548"/>
    </row>
    <row r="137" spans="1:14" ht="17.25" customHeight="1">
      <c r="A137" s="330"/>
      <c r="C137" s="548" t="s">
        <v>126</v>
      </c>
      <c r="D137" s="3" t="s">
        <v>61</v>
      </c>
      <c r="G137" s="158" t="s">
        <v>62</v>
      </c>
      <c r="H137" s="333">
        <v>8543.5</v>
      </c>
      <c r="I137" s="183">
        <v>4796</v>
      </c>
      <c r="J137" s="394">
        <v>5204</v>
      </c>
      <c r="K137" s="394">
        <v>10000</v>
      </c>
      <c r="L137" s="394">
        <v>10000</v>
      </c>
      <c r="M137" s="332"/>
      <c r="N137" s="548"/>
    </row>
    <row r="138" spans="1:14" ht="17.25" customHeight="1">
      <c r="A138" s="330"/>
      <c r="C138" s="548" t="s">
        <v>126</v>
      </c>
      <c r="D138" s="332" t="s">
        <v>63</v>
      </c>
      <c r="G138" s="158" t="s">
        <v>64</v>
      </c>
      <c r="H138" s="333"/>
      <c r="J138" s="394">
        <v>10000</v>
      </c>
      <c r="K138" s="394">
        <v>10000</v>
      </c>
      <c r="L138" s="394">
        <v>10000</v>
      </c>
      <c r="M138" s="332"/>
      <c r="N138" s="548"/>
    </row>
    <row r="139" spans="1:14" ht="17.25" customHeight="1">
      <c r="A139" s="330"/>
      <c r="C139" s="548" t="s">
        <v>126</v>
      </c>
      <c r="D139" s="332" t="s">
        <v>386</v>
      </c>
      <c r="G139" s="158" t="s">
        <v>66</v>
      </c>
      <c r="H139" s="333">
        <v>70261.75</v>
      </c>
      <c r="I139" s="183">
        <v>25159.67</v>
      </c>
      <c r="J139" s="394">
        <v>54840.33</v>
      </c>
      <c r="K139" s="394">
        <v>80000</v>
      </c>
      <c r="L139" s="394">
        <v>85000</v>
      </c>
      <c r="M139" s="332"/>
      <c r="N139" s="548"/>
    </row>
    <row r="140" spans="1:14" ht="17.25" customHeight="1">
      <c r="A140" s="330"/>
      <c r="C140" s="548" t="s">
        <v>126</v>
      </c>
      <c r="D140" s="3" t="s">
        <v>69</v>
      </c>
      <c r="G140" s="158" t="s">
        <v>70</v>
      </c>
      <c r="H140" s="333"/>
      <c r="J140" s="394">
        <v>3000</v>
      </c>
      <c r="K140" s="394">
        <v>3000</v>
      </c>
      <c r="L140" s="394">
        <v>3000</v>
      </c>
      <c r="M140" s="332"/>
      <c r="N140" s="548"/>
    </row>
    <row r="141" spans="1:14" ht="17.25" customHeight="1">
      <c r="A141" s="330"/>
      <c r="C141" s="548" t="s">
        <v>126</v>
      </c>
      <c r="D141" s="332" t="s">
        <v>687</v>
      </c>
      <c r="G141" s="158" t="s">
        <v>390</v>
      </c>
      <c r="H141" s="333">
        <v>33578</v>
      </c>
      <c r="J141" s="394">
        <v>0</v>
      </c>
      <c r="K141" s="394"/>
      <c r="L141" s="394">
        <v>5000</v>
      </c>
      <c r="M141" s="332"/>
      <c r="N141" s="548"/>
    </row>
    <row r="142" spans="1:14" ht="17.25" customHeight="1">
      <c r="A142" s="330"/>
      <c r="C142" s="548" t="s">
        <v>126</v>
      </c>
      <c r="D142" s="332" t="s">
        <v>688</v>
      </c>
      <c r="G142" s="158" t="s">
        <v>307</v>
      </c>
      <c r="H142" s="333"/>
      <c r="I142" s="183">
        <v>12707</v>
      </c>
      <c r="J142" s="394">
        <v>27293</v>
      </c>
      <c r="K142" s="394">
        <v>40000</v>
      </c>
      <c r="L142" s="394">
        <v>60000</v>
      </c>
      <c r="M142" s="332"/>
      <c r="N142" s="548"/>
    </row>
    <row r="143" spans="1:14" ht="17.25" customHeight="1">
      <c r="A143" s="330"/>
      <c r="C143" s="548" t="s">
        <v>126</v>
      </c>
      <c r="D143" s="3" t="s">
        <v>240</v>
      </c>
      <c r="G143" s="158" t="s">
        <v>80</v>
      </c>
      <c r="H143" s="333"/>
      <c r="J143" s="394">
        <v>10000</v>
      </c>
      <c r="K143" s="394">
        <v>10000</v>
      </c>
      <c r="L143" s="394">
        <v>5000</v>
      </c>
      <c r="M143" s="332"/>
      <c r="N143" s="548"/>
    </row>
    <row r="144" spans="1:14" ht="17.25" customHeight="1">
      <c r="A144" s="330"/>
      <c r="C144" s="548" t="s">
        <v>126</v>
      </c>
      <c r="D144" s="3" t="s">
        <v>689</v>
      </c>
      <c r="G144" s="158" t="s">
        <v>76</v>
      </c>
      <c r="H144" s="333"/>
      <c r="J144" s="394">
        <v>10000</v>
      </c>
      <c r="K144" s="394">
        <v>10000</v>
      </c>
      <c r="L144" s="394">
        <v>10000</v>
      </c>
      <c r="M144" s="332"/>
      <c r="N144" s="548"/>
    </row>
    <row r="145" spans="1:14" ht="17.25" customHeight="1">
      <c r="A145" s="330"/>
      <c r="C145" s="548" t="s">
        <v>126</v>
      </c>
      <c r="D145" s="3" t="s">
        <v>690</v>
      </c>
      <c r="G145" s="158" t="s">
        <v>78</v>
      </c>
      <c r="H145" s="333"/>
      <c r="J145" s="394">
        <v>10000</v>
      </c>
      <c r="K145" s="394">
        <v>10000</v>
      </c>
      <c r="L145" s="394">
        <v>15000</v>
      </c>
      <c r="M145" s="332"/>
      <c r="N145" s="548"/>
    </row>
    <row r="146" spans="1:14" ht="17.25" customHeight="1">
      <c r="A146" s="330"/>
      <c r="C146" s="548" t="s">
        <v>126</v>
      </c>
      <c r="D146" s="332" t="s">
        <v>85</v>
      </c>
      <c r="G146" s="158" t="s">
        <v>86</v>
      </c>
      <c r="H146" s="333">
        <v>2000</v>
      </c>
      <c r="J146" s="394">
        <v>5000</v>
      </c>
      <c r="K146" s="394">
        <v>5000</v>
      </c>
      <c r="L146" s="394">
        <v>5000</v>
      </c>
      <c r="M146" s="332"/>
      <c r="N146" s="548"/>
    </row>
    <row r="147" spans="1:14" ht="17.25" customHeight="1">
      <c r="A147" s="330"/>
      <c r="C147" s="548" t="s">
        <v>126</v>
      </c>
      <c r="D147" s="332" t="s">
        <v>691</v>
      </c>
      <c r="G147" s="158" t="s">
        <v>98</v>
      </c>
      <c r="H147" s="333">
        <v>654148</v>
      </c>
      <c r="I147" s="183">
        <v>290220</v>
      </c>
      <c r="J147" s="394">
        <v>584980</v>
      </c>
      <c r="K147" s="394">
        <v>875200</v>
      </c>
      <c r="L147" s="394">
        <v>875200</v>
      </c>
      <c r="M147" s="332"/>
      <c r="N147" s="548"/>
    </row>
    <row r="148" spans="1:14" ht="15" customHeight="1">
      <c r="A148" s="544"/>
      <c r="B148" s="577"/>
      <c r="C148" s="546" t="s">
        <v>141</v>
      </c>
      <c r="D148" s="546"/>
      <c r="E148" s="546"/>
      <c r="F148" s="546"/>
      <c r="G148" s="582"/>
      <c r="H148" s="583">
        <v>829929.57000000007</v>
      </c>
      <c r="I148" s="568">
        <v>367863.79000000004</v>
      </c>
      <c r="J148" s="559">
        <v>790336.21</v>
      </c>
      <c r="K148" s="568">
        <v>1158200</v>
      </c>
      <c r="L148" s="568">
        <v>1195450</v>
      </c>
      <c r="M148" s="332"/>
      <c r="N148" s="332"/>
    </row>
    <row r="149" spans="1:14" ht="17.25" customHeight="1">
      <c r="A149" s="566" t="s">
        <v>112</v>
      </c>
      <c r="B149" s="561"/>
      <c r="C149" s="546"/>
      <c r="D149" s="546"/>
      <c r="E149" s="546"/>
      <c r="F149" s="590"/>
      <c r="G149" s="572"/>
      <c r="H149" s="591">
        <v>980805.79</v>
      </c>
      <c r="I149" s="591">
        <v>574718.99</v>
      </c>
      <c r="J149" s="591">
        <v>995920.01</v>
      </c>
      <c r="K149" s="591">
        <v>1570639</v>
      </c>
      <c r="L149" s="568">
        <v>1636293</v>
      </c>
      <c r="M149" s="546"/>
      <c r="N149" s="557"/>
    </row>
    <row r="150" spans="1:14" ht="13.5" customHeight="1">
      <c r="A150" s="324" t="s">
        <v>113</v>
      </c>
      <c r="B150" s="325"/>
      <c r="C150" s="326"/>
      <c r="D150" s="326"/>
      <c r="E150" s="326"/>
      <c r="F150" s="326"/>
      <c r="G150" s="295" t="s">
        <v>114</v>
      </c>
      <c r="H150" s="381"/>
      <c r="I150" s="381"/>
      <c r="J150" s="381" t="s">
        <v>115</v>
      </c>
      <c r="K150" s="381"/>
      <c r="L150" s="573"/>
      <c r="M150" s="546"/>
      <c r="N150" s="557"/>
    </row>
    <row r="151" spans="1:14" ht="10.5" customHeight="1">
      <c r="A151" s="330"/>
      <c r="B151" s="331"/>
      <c r="G151" s="222"/>
      <c r="H151" s="412"/>
      <c r="I151" s="412"/>
      <c r="J151" s="412"/>
      <c r="K151" s="412"/>
      <c r="L151" s="574"/>
      <c r="M151" s="546"/>
      <c r="N151" s="557"/>
    </row>
    <row r="152" spans="1:14" ht="14.25" customHeight="1">
      <c r="A152" s="592" t="s">
        <v>692</v>
      </c>
      <c r="B152" s="179"/>
      <c r="C152" s="179"/>
      <c r="D152" s="179"/>
      <c r="E152" s="179"/>
      <c r="F152" s="179"/>
      <c r="H152" s="459" t="s">
        <v>671</v>
      </c>
      <c r="I152" s="459"/>
      <c r="J152" s="480" t="s">
        <v>116</v>
      </c>
      <c r="K152" s="480"/>
      <c r="L152" s="481"/>
      <c r="M152" s="546"/>
      <c r="N152" s="546"/>
    </row>
    <row r="153" spans="1:14" ht="12.75" customHeight="1">
      <c r="A153" s="592" t="s">
        <v>672</v>
      </c>
      <c r="B153" s="179"/>
      <c r="C153" s="179"/>
      <c r="D153" s="179"/>
      <c r="E153" s="179"/>
      <c r="F153" s="179"/>
      <c r="H153" s="459" t="s">
        <v>216</v>
      </c>
      <c r="I153" s="459"/>
      <c r="J153" s="480" t="s">
        <v>120</v>
      </c>
      <c r="K153" s="480"/>
      <c r="L153" s="481"/>
      <c r="M153" s="546"/>
      <c r="N153" s="546"/>
    </row>
    <row r="154" spans="1:14" ht="12" customHeight="1">
      <c r="A154" s="592"/>
      <c r="B154" s="179"/>
      <c r="C154" s="179"/>
      <c r="D154" s="179"/>
      <c r="E154" s="179"/>
      <c r="F154" s="179"/>
      <c r="H154" s="459"/>
      <c r="I154" s="459"/>
      <c r="J154" s="459"/>
      <c r="K154" s="459"/>
      <c r="L154" s="460"/>
      <c r="M154" s="546"/>
      <c r="N154" s="546"/>
    </row>
    <row r="155" spans="1:14" ht="15" customHeight="1">
      <c r="A155" s="593"/>
      <c r="B155" s="593"/>
      <c r="C155" s="593"/>
      <c r="D155" s="593"/>
      <c r="E155" s="593"/>
      <c r="F155" s="593"/>
      <c r="G155" s="588"/>
      <c r="H155" s="113"/>
      <c r="I155" s="113"/>
      <c r="J155" s="113"/>
      <c r="K155" s="113"/>
      <c r="L155" s="113"/>
      <c r="M155" s="546"/>
      <c r="N155" s="546"/>
    </row>
    <row r="156" spans="1:14" s="3" customFormat="1" ht="15" customHeight="1">
      <c r="A156" s="465" t="s">
        <v>0</v>
      </c>
      <c r="B156" s="466"/>
      <c r="C156" s="466"/>
      <c r="D156" s="466"/>
      <c r="E156" s="466"/>
      <c r="F156" s="466"/>
      <c r="G156" s="466"/>
      <c r="H156" s="466"/>
      <c r="I156" s="466"/>
      <c r="J156" s="466"/>
      <c r="K156" s="466"/>
      <c r="L156" s="467"/>
      <c r="M156" s="2"/>
    </row>
    <row r="157" spans="1:14" s="3" customFormat="1" ht="15" customHeight="1">
      <c r="A157" s="468" t="s">
        <v>1</v>
      </c>
      <c r="B157" s="469"/>
      <c r="C157" s="469"/>
      <c r="D157" s="469"/>
      <c r="E157" s="469"/>
      <c r="F157" s="469"/>
      <c r="G157" s="469"/>
      <c r="H157" s="469"/>
      <c r="I157" s="469"/>
      <c r="J157" s="469"/>
      <c r="K157" s="469"/>
      <c r="L157" s="470"/>
      <c r="M157" s="2"/>
    </row>
    <row r="158" spans="1:14" s="3" customFormat="1" ht="15" customHeight="1">
      <c r="A158" s="468" t="s">
        <v>2</v>
      </c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470"/>
      <c r="M158" s="2"/>
    </row>
    <row r="159" spans="1:14" ht="15" customHeight="1">
      <c r="A159" s="533"/>
      <c r="B159" s="534"/>
      <c r="C159" s="534"/>
      <c r="D159" s="534"/>
      <c r="E159" s="534"/>
      <c r="F159" s="534"/>
      <c r="G159" s="535"/>
      <c r="H159" s="534"/>
      <c r="I159" s="534"/>
      <c r="J159" s="534"/>
      <c r="K159" s="534"/>
      <c r="L159" s="536"/>
      <c r="M159" s="546"/>
      <c r="N159" s="557"/>
    </row>
    <row r="160" spans="1:14" ht="15" customHeight="1">
      <c r="A160" s="537" t="s">
        <v>3</v>
      </c>
      <c r="B160" s="538"/>
      <c r="C160" s="539"/>
      <c r="D160" s="539"/>
      <c r="E160" s="539"/>
      <c r="F160" s="538" t="s">
        <v>693</v>
      </c>
      <c r="G160" s="540"/>
      <c r="H160" s="541"/>
      <c r="I160" s="542"/>
      <c r="J160" s="542"/>
      <c r="K160" s="542"/>
      <c r="L160" s="543"/>
      <c r="M160" s="546"/>
      <c r="N160" s="557"/>
    </row>
    <row r="161" spans="1:14" s="3" customFormat="1" ht="15" customHeight="1">
      <c r="A161" s="10"/>
      <c r="B161" s="11"/>
      <c r="C161" s="11"/>
      <c r="D161" s="12"/>
      <c r="E161" s="12"/>
      <c r="F161" s="12"/>
      <c r="G161" s="229"/>
      <c r="H161" s="14" t="s">
        <v>5</v>
      </c>
      <c r="I161" s="471" t="s">
        <v>6</v>
      </c>
      <c r="J161" s="472"/>
      <c r="K161" s="473"/>
      <c r="L161" s="15" t="s">
        <v>7</v>
      </c>
      <c r="M161" s="2"/>
    </row>
    <row r="162" spans="1:14" s="3" customFormat="1" ht="15" customHeight="1">
      <c r="A162" s="474" t="s">
        <v>8</v>
      </c>
      <c r="B162" s="475"/>
      <c r="C162" s="475"/>
      <c r="D162" s="475"/>
      <c r="E162" s="475"/>
      <c r="F162" s="475"/>
      <c r="G162" s="96" t="s">
        <v>9</v>
      </c>
      <c r="H162" s="17" t="s">
        <v>10</v>
      </c>
      <c r="I162" s="18" t="s">
        <v>11</v>
      </c>
      <c r="J162" s="18" t="s">
        <v>12</v>
      </c>
      <c r="K162" s="476" t="s">
        <v>13</v>
      </c>
      <c r="L162" s="19" t="s">
        <v>14</v>
      </c>
      <c r="M162" s="2"/>
    </row>
    <row r="163" spans="1:14" s="3" customFormat="1" ht="15" customHeight="1">
      <c r="A163" s="22"/>
      <c r="B163" s="23"/>
      <c r="C163" s="23"/>
      <c r="D163" s="24"/>
      <c r="E163" s="24"/>
      <c r="F163" s="24"/>
      <c r="G163" s="120" t="s">
        <v>15</v>
      </c>
      <c r="H163" s="26" t="s">
        <v>165</v>
      </c>
      <c r="I163" s="27" t="s">
        <v>10</v>
      </c>
      <c r="J163" s="27" t="s">
        <v>16</v>
      </c>
      <c r="K163" s="477"/>
      <c r="L163" s="28" t="s">
        <v>147</v>
      </c>
      <c r="M163" s="2"/>
    </row>
    <row r="164" spans="1:14" ht="16.5" customHeight="1">
      <c r="A164" s="330">
        <v>1</v>
      </c>
      <c r="B164" s="589"/>
      <c r="C164" s="332" t="s">
        <v>272</v>
      </c>
      <c r="G164" s="547" t="s">
        <v>694</v>
      </c>
      <c r="H164" s="333"/>
      <c r="J164" s="394"/>
      <c r="L164" s="394"/>
      <c r="M164" s="594"/>
      <c r="N164" s="548"/>
    </row>
    <row r="165" spans="1:14" ht="16.5" customHeight="1">
      <c r="A165" s="330"/>
      <c r="C165" s="548" t="s">
        <v>19</v>
      </c>
      <c r="D165" s="332" t="s">
        <v>20</v>
      </c>
      <c r="G165" s="158" t="s">
        <v>21</v>
      </c>
      <c r="H165" s="333">
        <v>103620</v>
      </c>
      <c r="I165" s="183">
        <v>54402</v>
      </c>
      <c r="J165" s="394">
        <v>54402</v>
      </c>
      <c r="K165" s="183">
        <v>108804</v>
      </c>
      <c r="L165" s="394">
        <v>120900</v>
      </c>
      <c r="M165" s="332"/>
      <c r="N165" s="548"/>
    </row>
    <row r="166" spans="1:14" ht="16.5" customHeight="1">
      <c r="A166" s="330"/>
      <c r="C166" s="548" t="s">
        <v>19</v>
      </c>
      <c r="D166" s="332" t="s">
        <v>655</v>
      </c>
      <c r="G166" s="158" t="s">
        <v>656</v>
      </c>
      <c r="H166" s="549"/>
      <c r="I166" s="551"/>
      <c r="J166" s="394">
        <v>0</v>
      </c>
      <c r="L166" s="394"/>
      <c r="M166" s="332"/>
      <c r="N166" s="548"/>
    </row>
    <row r="167" spans="1:14" ht="16.5" customHeight="1">
      <c r="A167" s="330"/>
      <c r="C167" s="548" t="s">
        <v>19</v>
      </c>
      <c r="D167" s="332" t="s">
        <v>123</v>
      </c>
      <c r="G167" s="158" t="s">
        <v>23</v>
      </c>
      <c r="H167" s="549">
        <v>24000</v>
      </c>
      <c r="I167" s="551">
        <v>12000</v>
      </c>
      <c r="J167" s="394">
        <v>12000</v>
      </c>
      <c r="K167" s="183">
        <v>24000</v>
      </c>
      <c r="L167" s="394">
        <v>24000</v>
      </c>
      <c r="M167" s="332"/>
      <c r="N167" s="548"/>
    </row>
    <row r="168" spans="1:14" ht="16.5" customHeight="1">
      <c r="A168" s="330"/>
      <c r="C168" s="548" t="s">
        <v>19</v>
      </c>
      <c r="D168" s="332" t="s">
        <v>28</v>
      </c>
      <c r="G168" s="158" t="s">
        <v>29</v>
      </c>
      <c r="H168" s="549">
        <v>5000</v>
      </c>
      <c r="I168" s="551">
        <v>5000</v>
      </c>
      <c r="J168" s="394">
        <v>0</v>
      </c>
      <c r="K168" s="183">
        <v>5000</v>
      </c>
      <c r="L168" s="394">
        <v>6000</v>
      </c>
      <c r="M168" s="332"/>
      <c r="N168" s="548"/>
    </row>
    <row r="169" spans="1:14" ht="16.5" customHeight="1">
      <c r="A169" s="330"/>
      <c r="C169" s="548" t="s">
        <v>19</v>
      </c>
      <c r="D169" s="3" t="s">
        <v>124</v>
      </c>
      <c r="G169" s="158" t="s">
        <v>31</v>
      </c>
      <c r="H169" s="549">
        <v>12434.4</v>
      </c>
      <c r="I169" s="551">
        <v>6528.24</v>
      </c>
      <c r="J169" s="394">
        <v>6528.76</v>
      </c>
      <c r="K169" s="183">
        <v>13057</v>
      </c>
      <c r="L169" s="394">
        <v>14508</v>
      </c>
      <c r="M169" s="332"/>
      <c r="N169" s="548"/>
    </row>
    <row r="170" spans="1:14" ht="16.5" customHeight="1">
      <c r="A170" s="330"/>
      <c r="C170" s="548" t="s">
        <v>19</v>
      </c>
      <c r="D170" s="3" t="s">
        <v>32</v>
      </c>
      <c r="G170" s="158" t="s">
        <v>33</v>
      </c>
      <c r="H170" s="549">
        <v>1418.1</v>
      </c>
      <c r="I170" s="551">
        <v>600</v>
      </c>
      <c r="J170" s="394">
        <v>600</v>
      </c>
      <c r="K170" s="183">
        <v>1200</v>
      </c>
      <c r="L170" s="394">
        <v>1200</v>
      </c>
      <c r="M170" s="332"/>
      <c r="N170" s="548"/>
    </row>
    <row r="171" spans="1:14" ht="16.5" customHeight="1">
      <c r="A171" s="330"/>
      <c r="C171" s="548" t="s">
        <v>19</v>
      </c>
      <c r="D171" s="3" t="s">
        <v>34</v>
      </c>
      <c r="G171" s="158" t="s">
        <v>35</v>
      </c>
      <c r="H171" s="549">
        <v>1200</v>
      </c>
      <c r="I171" s="551">
        <v>825</v>
      </c>
      <c r="J171" s="394">
        <v>525</v>
      </c>
      <c r="K171" s="183">
        <v>1350</v>
      </c>
      <c r="L171" s="394">
        <v>1650</v>
      </c>
      <c r="M171" s="332"/>
      <c r="N171" s="548"/>
    </row>
    <row r="172" spans="1:14" ht="16.5" customHeight="1">
      <c r="A172" s="330"/>
      <c r="C172" s="548" t="s">
        <v>19</v>
      </c>
      <c r="D172" s="3" t="s">
        <v>36</v>
      </c>
      <c r="G172" s="158" t="s">
        <v>37</v>
      </c>
      <c r="H172" s="549">
        <v>949.85</v>
      </c>
      <c r="I172" s="551">
        <v>544.02</v>
      </c>
      <c r="J172" s="394">
        <v>544.98</v>
      </c>
      <c r="K172" s="183">
        <v>1089</v>
      </c>
      <c r="L172" s="394">
        <v>1200</v>
      </c>
      <c r="M172" s="332"/>
      <c r="N172" s="548"/>
    </row>
    <row r="173" spans="1:14" ht="16.5" customHeight="1">
      <c r="A173" s="330"/>
      <c r="C173" s="548" t="s">
        <v>19</v>
      </c>
      <c r="D173" s="3" t="s">
        <v>40</v>
      </c>
      <c r="G173" s="158" t="s">
        <v>41</v>
      </c>
      <c r="H173" s="549">
        <v>6476.25</v>
      </c>
      <c r="I173" s="551"/>
      <c r="J173" s="394">
        <v>0</v>
      </c>
      <c r="L173" s="394"/>
      <c r="M173" s="332"/>
      <c r="N173" s="548"/>
    </row>
    <row r="174" spans="1:14" ht="16.5" customHeight="1">
      <c r="A174" s="330"/>
      <c r="C174" s="548" t="s">
        <v>19</v>
      </c>
      <c r="D174" s="3" t="s">
        <v>42</v>
      </c>
      <c r="G174" s="158" t="s">
        <v>43</v>
      </c>
      <c r="H174" s="549">
        <v>8635</v>
      </c>
      <c r="I174" s="551"/>
      <c r="J174" s="394">
        <v>0</v>
      </c>
      <c r="L174" s="394"/>
      <c r="M174" s="332"/>
      <c r="N174" s="548"/>
    </row>
    <row r="175" spans="1:14" ht="16.5" customHeight="1">
      <c r="A175" s="330"/>
      <c r="C175" s="548" t="s">
        <v>19</v>
      </c>
      <c r="D175" s="3" t="s">
        <v>44</v>
      </c>
      <c r="G175" s="158" t="s">
        <v>45</v>
      </c>
      <c r="H175" s="549">
        <v>5000</v>
      </c>
      <c r="I175" s="551"/>
      <c r="J175" s="394">
        <v>0</v>
      </c>
      <c r="L175" s="394"/>
      <c r="M175" s="332"/>
      <c r="N175" s="548"/>
    </row>
    <row r="176" spans="1:14" ht="16.5" customHeight="1">
      <c r="A176" s="330"/>
      <c r="C176" s="548" t="s">
        <v>19</v>
      </c>
      <c r="D176" s="3" t="s">
        <v>48</v>
      </c>
      <c r="G176" s="158" t="s">
        <v>49</v>
      </c>
      <c r="H176" s="549">
        <v>14000</v>
      </c>
      <c r="I176" s="551"/>
      <c r="J176" s="394">
        <v>0</v>
      </c>
      <c r="L176" s="394"/>
      <c r="M176" s="332"/>
      <c r="N176" s="332"/>
    </row>
    <row r="177" spans="1:14" ht="21.75" customHeight="1">
      <c r="A177" s="544" t="s">
        <v>50</v>
      </c>
      <c r="B177" s="577"/>
      <c r="C177" s="546"/>
      <c r="D177" s="546"/>
      <c r="E177" s="546"/>
      <c r="F177" s="546"/>
      <c r="G177" s="558"/>
      <c r="H177" s="595">
        <v>182733.6</v>
      </c>
      <c r="I177" s="595">
        <v>79899.260000000009</v>
      </c>
      <c r="J177" s="595">
        <v>74600.739999999991</v>
      </c>
      <c r="K177" s="595">
        <v>154500</v>
      </c>
      <c r="L177" s="556">
        <v>169458</v>
      </c>
      <c r="M177" s="332"/>
      <c r="N177" s="332"/>
    </row>
    <row r="178" spans="1:14" ht="16.5" customHeight="1">
      <c r="A178" s="544"/>
      <c r="B178" s="577"/>
      <c r="C178" s="546"/>
      <c r="D178" s="546"/>
      <c r="E178" s="546"/>
      <c r="F178" s="546"/>
      <c r="G178" s="558"/>
      <c r="H178" s="596"/>
      <c r="I178" s="597"/>
      <c r="J178" s="598"/>
      <c r="K178" s="597"/>
      <c r="L178" s="598"/>
      <c r="M178" s="332"/>
      <c r="N178" s="332"/>
    </row>
    <row r="179" spans="1:14" ht="16.5" customHeight="1">
      <c r="A179" s="330" t="s">
        <v>659</v>
      </c>
      <c r="B179" s="545"/>
      <c r="C179" s="546"/>
      <c r="D179" s="557"/>
      <c r="E179" s="546"/>
      <c r="F179" s="546"/>
      <c r="G179" s="599"/>
      <c r="H179" s="333"/>
      <c r="J179" s="394"/>
      <c r="L179" s="394"/>
      <c r="M179" s="332"/>
      <c r="N179" s="548"/>
    </row>
    <row r="180" spans="1:14" ht="16.5" customHeight="1">
      <c r="A180" s="330"/>
      <c r="C180" s="548" t="s">
        <v>126</v>
      </c>
      <c r="D180" s="3" t="s">
        <v>168</v>
      </c>
      <c r="G180" s="158" t="s">
        <v>54</v>
      </c>
      <c r="H180" s="333">
        <v>6400</v>
      </c>
      <c r="I180" s="183">
        <v>2800</v>
      </c>
      <c r="J180" s="394">
        <v>12200</v>
      </c>
      <c r="K180" s="394">
        <v>15000</v>
      </c>
      <c r="L180" s="394">
        <v>15000</v>
      </c>
      <c r="M180" s="332"/>
      <c r="N180" s="548"/>
    </row>
    <row r="181" spans="1:14" ht="16.5" customHeight="1">
      <c r="A181" s="330"/>
      <c r="C181" s="548" t="s">
        <v>126</v>
      </c>
      <c r="D181" s="3" t="s">
        <v>55</v>
      </c>
      <c r="G181" s="158" t="s">
        <v>56</v>
      </c>
      <c r="H181" s="333"/>
      <c r="J181" s="394">
        <v>15000</v>
      </c>
      <c r="K181" s="394">
        <v>15000</v>
      </c>
      <c r="L181" s="394">
        <v>15000</v>
      </c>
      <c r="M181" s="332"/>
      <c r="N181" s="548"/>
    </row>
    <row r="182" spans="1:14" ht="16.5" customHeight="1">
      <c r="A182" s="330"/>
      <c r="C182" s="548" t="s">
        <v>126</v>
      </c>
      <c r="D182" s="3" t="s">
        <v>128</v>
      </c>
      <c r="G182" s="158" t="s">
        <v>58</v>
      </c>
      <c r="H182" s="333">
        <v>6414.46</v>
      </c>
      <c r="I182" s="183">
        <v>2250</v>
      </c>
      <c r="J182" s="394">
        <v>7750</v>
      </c>
      <c r="K182" s="394">
        <v>10000</v>
      </c>
      <c r="L182" s="394">
        <v>12000</v>
      </c>
      <c r="M182" s="332"/>
      <c r="N182" s="548"/>
    </row>
    <row r="183" spans="1:14" ht="16.5" customHeight="1">
      <c r="A183" s="330"/>
      <c r="C183" s="548" t="s">
        <v>126</v>
      </c>
      <c r="D183" s="332" t="s">
        <v>227</v>
      </c>
      <c r="G183" s="158" t="s">
        <v>228</v>
      </c>
      <c r="H183" s="333">
        <v>3300</v>
      </c>
      <c r="I183" s="183">
        <v>2117.5</v>
      </c>
      <c r="J183" s="394">
        <v>2882.5</v>
      </c>
      <c r="K183" s="394">
        <v>5000</v>
      </c>
      <c r="L183" s="394">
        <v>7000</v>
      </c>
      <c r="M183" s="332"/>
      <c r="N183" s="548"/>
    </row>
    <row r="184" spans="1:14" ht="16.5" customHeight="1">
      <c r="A184" s="330"/>
      <c r="C184" s="548" t="s">
        <v>126</v>
      </c>
      <c r="D184" s="3" t="s">
        <v>661</v>
      </c>
      <c r="G184" s="158" t="s">
        <v>60</v>
      </c>
      <c r="H184" s="333"/>
      <c r="I184" s="183">
        <v>999.84</v>
      </c>
      <c r="J184" s="394">
        <v>4000.16</v>
      </c>
      <c r="K184" s="394">
        <v>5000</v>
      </c>
      <c r="L184" s="394">
        <v>10000</v>
      </c>
      <c r="M184" s="332"/>
      <c r="N184" s="548"/>
    </row>
    <row r="185" spans="1:14" ht="16.5" customHeight="1">
      <c r="A185" s="330"/>
      <c r="C185" s="548" t="s">
        <v>126</v>
      </c>
      <c r="D185" s="3" t="s">
        <v>695</v>
      </c>
      <c r="G185" s="158" t="s">
        <v>62</v>
      </c>
      <c r="H185" s="333">
        <v>4534.5</v>
      </c>
      <c r="I185" s="183">
        <v>6940</v>
      </c>
      <c r="J185" s="394">
        <v>3060</v>
      </c>
      <c r="K185" s="394">
        <v>10000</v>
      </c>
      <c r="L185" s="394">
        <v>12000</v>
      </c>
      <c r="M185" s="332"/>
      <c r="N185" s="548"/>
    </row>
    <row r="186" spans="1:14" ht="16.5" customHeight="1">
      <c r="A186" s="330"/>
      <c r="C186" s="548" t="s">
        <v>126</v>
      </c>
      <c r="D186" s="332" t="s">
        <v>386</v>
      </c>
      <c r="G186" s="158" t="s">
        <v>66</v>
      </c>
      <c r="H186" s="333">
        <v>9719.85</v>
      </c>
      <c r="I186" s="183">
        <v>5345.03</v>
      </c>
      <c r="J186" s="394">
        <v>6654.97</v>
      </c>
      <c r="K186" s="394">
        <v>12000</v>
      </c>
      <c r="L186" s="394">
        <v>15000</v>
      </c>
      <c r="M186" s="332"/>
      <c r="N186" s="548"/>
    </row>
    <row r="187" spans="1:14" ht="16.5" customHeight="1">
      <c r="A187" s="330"/>
      <c r="C187" s="548" t="s">
        <v>126</v>
      </c>
      <c r="D187" s="3" t="s">
        <v>69</v>
      </c>
      <c r="G187" s="158" t="s">
        <v>70</v>
      </c>
      <c r="H187" s="333"/>
      <c r="J187" s="394">
        <v>2340</v>
      </c>
      <c r="K187" s="394">
        <v>2340</v>
      </c>
      <c r="L187" s="394">
        <v>3000</v>
      </c>
      <c r="M187" s="332"/>
      <c r="N187" s="548"/>
    </row>
    <row r="188" spans="1:14" ht="16.5" customHeight="1">
      <c r="A188" s="330"/>
      <c r="C188" s="548" t="s">
        <v>126</v>
      </c>
      <c r="D188" s="3" t="s">
        <v>678</v>
      </c>
      <c r="G188" s="158" t="s">
        <v>390</v>
      </c>
      <c r="H188" s="333"/>
      <c r="J188" s="394">
        <v>10000</v>
      </c>
      <c r="K188" s="394">
        <v>10000</v>
      </c>
      <c r="L188" s="394">
        <v>15000</v>
      </c>
      <c r="M188" s="332"/>
      <c r="N188" s="548"/>
    </row>
    <row r="189" spans="1:14" ht="16.5" customHeight="1">
      <c r="A189" s="330"/>
      <c r="C189" s="548" t="s">
        <v>126</v>
      </c>
      <c r="D189" s="3" t="s">
        <v>696</v>
      </c>
      <c r="G189" s="158" t="s">
        <v>307</v>
      </c>
      <c r="H189" s="333"/>
      <c r="J189" s="394">
        <v>30000</v>
      </c>
      <c r="K189" s="394">
        <v>30000</v>
      </c>
      <c r="L189" s="394">
        <v>35000</v>
      </c>
      <c r="M189" s="332"/>
      <c r="N189" s="548"/>
    </row>
    <row r="190" spans="1:14" ht="16.5" customHeight="1">
      <c r="A190" s="330"/>
      <c r="C190" s="548" t="s">
        <v>126</v>
      </c>
      <c r="D190" s="3" t="s">
        <v>690</v>
      </c>
      <c r="G190" s="158" t="s">
        <v>78</v>
      </c>
      <c r="H190" s="333"/>
      <c r="J190" s="394">
        <v>5000</v>
      </c>
      <c r="K190" s="394">
        <v>5000</v>
      </c>
      <c r="L190" s="394">
        <v>10000</v>
      </c>
      <c r="M190" s="332"/>
      <c r="N190" s="548"/>
    </row>
    <row r="191" spans="1:14" ht="16.5" customHeight="1">
      <c r="A191" s="330"/>
      <c r="C191" s="548" t="s">
        <v>126</v>
      </c>
      <c r="D191" s="332" t="s">
        <v>83</v>
      </c>
      <c r="G191" s="158" t="s">
        <v>84</v>
      </c>
      <c r="H191" s="333"/>
      <c r="J191" s="394">
        <v>3000</v>
      </c>
      <c r="K191" s="394">
        <v>3000</v>
      </c>
      <c r="L191" s="394">
        <v>3000</v>
      </c>
      <c r="M191" s="332"/>
      <c r="N191" s="548"/>
    </row>
    <row r="192" spans="1:14" ht="16.5" customHeight="1">
      <c r="A192" s="330"/>
      <c r="C192" s="548" t="s">
        <v>126</v>
      </c>
      <c r="D192" s="3" t="s">
        <v>194</v>
      </c>
      <c r="G192" s="158" t="s">
        <v>98</v>
      </c>
      <c r="H192" s="333">
        <v>59880</v>
      </c>
      <c r="J192" s="394">
        <v>70000</v>
      </c>
      <c r="K192" s="394">
        <v>70000</v>
      </c>
      <c r="L192" s="394">
        <v>70000</v>
      </c>
      <c r="M192" s="332"/>
      <c r="N192" s="548"/>
    </row>
    <row r="193" spans="1:14" ht="18.75" customHeight="1">
      <c r="A193" s="544"/>
      <c r="B193" s="577"/>
      <c r="C193" s="546" t="s">
        <v>141</v>
      </c>
      <c r="D193" s="546"/>
      <c r="E193" s="546"/>
      <c r="F193" s="546"/>
      <c r="G193" s="582"/>
      <c r="H193" s="600">
        <v>90248.81</v>
      </c>
      <c r="I193" s="601">
        <v>20452.37</v>
      </c>
      <c r="J193" s="601">
        <v>171887.63</v>
      </c>
      <c r="K193" s="583">
        <v>192340</v>
      </c>
      <c r="L193" s="568">
        <v>222000</v>
      </c>
      <c r="M193" s="332"/>
      <c r="N193" s="548"/>
    </row>
    <row r="194" spans="1:14" ht="20.25" customHeight="1">
      <c r="A194" s="566" t="s">
        <v>112</v>
      </c>
      <c r="B194" s="561"/>
      <c r="C194" s="546"/>
      <c r="D194" s="546"/>
      <c r="E194" s="546"/>
      <c r="F194" s="590"/>
      <c r="G194" s="582"/>
      <c r="H194" s="568">
        <v>272982.41000000003</v>
      </c>
      <c r="I194" s="559">
        <v>100351.63</v>
      </c>
      <c r="J194" s="559">
        <v>246488.37</v>
      </c>
      <c r="K194" s="583">
        <v>346840</v>
      </c>
      <c r="L194" s="568">
        <v>391458</v>
      </c>
      <c r="M194" s="332"/>
      <c r="N194" s="548"/>
    </row>
    <row r="195" spans="1:14" ht="16.5" customHeight="1">
      <c r="A195" s="324" t="s">
        <v>113</v>
      </c>
      <c r="B195" s="325"/>
      <c r="C195" s="326"/>
      <c r="D195" s="326"/>
      <c r="E195" s="326"/>
      <c r="F195" s="326"/>
      <c r="G195" s="295" t="s">
        <v>114</v>
      </c>
      <c r="H195" s="412"/>
      <c r="I195" s="412"/>
      <c r="J195" s="412" t="s">
        <v>115</v>
      </c>
      <c r="K195" s="412"/>
      <c r="L195" s="574"/>
      <c r="M195" s="332"/>
      <c r="N195" s="332"/>
    </row>
    <row r="196" spans="1:14" ht="15" customHeight="1">
      <c r="A196" s="330"/>
      <c r="B196" s="331"/>
      <c r="G196" s="222"/>
      <c r="H196" s="412"/>
      <c r="I196" s="412"/>
      <c r="J196" s="412"/>
      <c r="K196" s="412"/>
      <c r="L196" s="574"/>
      <c r="M196" s="332"/>
      <c r="N196" s="332"/>
    </row>
    <row r="197" spans="1:14" ht="15" customHeight="1">
      <c r="A197" s="330"/>
      <c r="B197" s="331"/>
      <c r="G197" s="222"/>
      <c r="H197" s="412"/>
      <c r="I197" s="412"/>
      <c r="J197" s="412"/>
      <c r="K197" s="412"/>
      <c r="L197" s="574"/>
      <c r="M197" s="546"/>
      <c r="N197" s="557"/>
    </row>
    <row r="198" spans="1:14" ht="15" customHeight="1">
      <c r="A198" s="592" t="s">
        <v>692</v>
      </c>
      <c r="B198" s="179"/>
      <c r="C198" s="179"/>
      <c r="D198" s="179"/>
      <c r="E198" s="179"/>
      <c r="F198" s="179"/>
      <c r="H198" s="459" t="s">
        <v>671</v>
      </c>
      <c r="I198" s="459"/>
      <c r="J198" s="480" t="s">
        <v>116</v>
      </c>
      <c r="K198" s="480"/>
      <c r="L198" s="481"/>
      <c r="M198" s="546"/>
      <c r="N198" s="546"/>
    </row>
    <row r="199" spans="1:14" ht="15" customHeight="1">
      <c r="A199" s="592" t="s">
        <v>672</v>
      </c>
      <c r="B199" s="179"/>
      <c r="C199" s="179"/>
      <c r="D199" s="179"/>
      <c r="E199" s="179"/>
      <c r="F199" s="179"/>
      <c r="H199" s="459" t="s">
        <v>216</v>
      </c>
      <c r="I199" s="459"/>
      <c r="J199" s="480" t="s">
        <v>120</v>
      </c>
      <c r="K199" s="480"/>
      <c r="L199" s="481"/>
      <c r="M199" s="546"/>
      <c r="N199" s="546"/>
    </row>
    <row r="200" spans="1:14" ht="15" customHeight="1">
      <c r="A200" s="592"/>
      <c r="B200" s="179"/>
      <c r="C200" s="179"/>
      <c r="D200" s="179"/>
      <c r="E200" s="179"/>
      <c r="F200" s="179"/>
      <c r="H200" s="459"/>
      <c r="I200" s="459"/>
      <c r="J200" s="459"/>
      <c r="K200" s="459"/>
      <c r="L200" s="460"/>
      <c r="M200" s="546"/>
      <c r="N200" s="546"/>
    </row>
    <row r="201" spans="1:14" s="326" customFormat="1" ht="15" customHeight="1">
      <c r="A201" s="345"/>
      <c r="B201" s="345"/>
      <c r="C201" s="345"/>
      <c r="D201" s="345"/>
      <c r="E201" s="345"/>
      <c r="F201" s="345"/>
      <c r="G201" s="602"/>
      <c r="H201" s="113"/>
      <c r="I201" s="113"/>
      <c r="J201" s="113"/>
      <c r="K201" s="113"/>
      <c r="L201" s="113"/>
      <c r="M201" s="603"/>
      <c r="N201" s="604"/>
    </row>
    <row r="202" spans="1:14" s="3" customFormat="1" ht="15" customHeight="1">
      <c r="A202" s="465" t="s">
        <v>0</v>
      </c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7"/>
      <c r="M202" s="2"/>
    </row>
    <row r="203" spans="1:14" s="3" customFormat="1" ht="15" customHeight="1">
      <c r="A203" s="468" t="s">
        <v>1</v>
      </c>
      <c r="B203" s="469"/>
      <c r="C203" s="469"/>
      <c r="D203" s="469"/>
      <c r="E203" s="469"/>
      <c r="F203" s="469"/>
      <c r="G203" s="469"/>
      <c r="H203" s="469"/>
      <c r="I203" s="469"/>
      <c r="J203" s="469"/>
      <c r="K203" s="469"/>
      <c r="L203" s="470"/>
      <c r="M203" s="2"/>
    </row>
    <row r="204" spans="1:14" s="3" customFormat="1" ht="15" customHeight="1">
      <c r="A204" s="468" t="s">
        <v>2</v>
      </c>
      <c r="B204" s="469"/>
      <c r="C204" s="469"/>
      <c r="D204" s="469"/>
      <c r="E204" s="469"/>
      <c r="F204" s="469"/>
      <c r="G204" s="469"/>
      <c r="H204" s="469"/>
      <c r="I204" s="469"/>
      <c r="J204" s="469"/>
      <c r="K204" s="469"/>
      <c r="L204" s="470"/>
      <c r="M204" s="2"/>
    </row>
    <row r="205" spans="1:14" ht="15" customHeight="1">
      <c r="A205" s="533"/>
      <c r="B205" s="534"/>
      <c r="C205" s="534"/>
      <c r="D205" s="534"/>
      <c r="E205" s="534"/>
      <c r="F205" s="534"/>
      <c r="G205" s="535"/>
      <c r="H205" s="534"/>
      <c r="I205" s="534"/>
      <c r="J205" s="534"/>
      <c r="K205" s="534"/>
      <c r="L205" s="536"/>
      <c r="M205" s="546"/>
      <c r="N205" s="557"/>
    </row>
    <row r="206" spans="1:14" ht="15" customHeight="1">
      <c r="A206" s="537" t="s">
        <v>3</v>
      </c>
      <c r="B206" s="538"/>
      <c r="C206" s="539"/>
      <c r="D206" s="539"/>
      <c r="E206" s="539"/>
      <c r="F206" s="538" t="s">
        <v>697</v>
      </c>
      <c r="G206" s="540"/>
      <c r="H206" s="541"/>
      <c r="I206" s="542"/>
      <c r="J206" s="542"/>
      <c r="K206" s="542"/>
      <c r="L206" s="543"/>
      <c r="M206" s="546"/>
      <c r="N206" s="557"/>
    </row>
    <row r="207" spans="1:14" s="3" customFormat="1" ht="15" customHeight="1">
      <c r="A207" s="10"/>
      <c r="B207" s="11"/>
      <c r="C207" s="11"/>
      <c r="D207" s="12"/>
      <c r="E207" s="12"/>
      <c r="F207" s="12"/>
      <c r="G207" s="229"/>
      <c r="H207" s="14" t="s">
        <v>5</v>
      </c>
      <c r="I207" s="471" t="s">
        <v>6</v>
      </c>
      <c r="J207" s="472"/>
      <c r="K207" s="473"/>
      <c r="L207" s="15" t="s">
        <v>7</v>
      </c>
      <c r="M207" s="2"/>
    </row>
    <row r="208" spans="1:14" s="3" customFormat="1" ht="15" customHeight="1">
      <c r="A208" s="474" t="s">
        <v>8</v>
      </c>
      <c r="B208" s="475"/>
      <c r="C208" s="475"/>
      <c r="D208" s="475"/>
      <c r="E208" s="475"/>
      <c r="F208" s="475"/>
      <c r="G208" s="96" t="s">
        <v>9</v>
      </c>
      <c r="H208" s="17" t="s">
        <v>10</v>
      </c>
      <c r="I208" s="18" t="s">
        <v>11</v>
      </c>
      <c r="J208" s="18" t="s">
        <v>12</v>
      </c>
      <c r="K208" s="476" t="s">
        <v>13</v>
      </c>
      <c r="L208" s="19" t="s">
        <v>14</v>
      </c>
      <c r="M208" s="2"/>
    </row>
    <row r="209" spans="1:14" s="3" customFormat="1" ht="15" customHeight="1">
      <c r="A209" s="22"/>
      <c r="B209" s="23"/>
      <c r="C209" s="23"/>
      <c r="D209" s="24"/>
      <c r="E209" s="24"/>
      <c r="F209" s="24"/>
      <c r="G209" s="120" t="s">
        <v>15</v>
      </c>
      <c r="H209" s="26" t="s">
        <v>165</v>
      </c>
      <c r="I209" s="27" t="s">
        <v>10</v>
      </c>
      <c r="J209" s="27" t="s">
        <v>16</v>
      </c>
      <c r="K209" s="477"/>
      <c r="L209" s="28" t="s">
        <v>147</v>
      </c>
      <c r="M209" s="2"/>
    </row>
    <row r="210" spans="1:14" ht="15" customHeight="1">
      <c r="A210" s="566"/>
      <c r="B210" s="561"/>
      <c r="C210" s="546"/>
      <c r="D210" s="546"/>
      <c r="E210" s="546"/>
      <c r="F210" s="546"/>
      <c r="G210" s="605"/>
      <c r="H210" s="333"/>
      <c r="J210" s="394"/>
      <c r="L210" s="606"/>
      <c r="M210" s="332"/>
      <c r="N210" s="332"/>
    </row>
    <row r="211" spans="1:14" ht="15" customHeight="1">
      <c r="A211" s="330" t="s">
        <v>653</v>
      </c>
      <c r="B211" s="589"/>
      <c r="C211" s="332" t="s">
        <v>272</v>
      </c>
      <c r="G211" s="547" t="s">
        <v>698</v>
      </c>
      <c r="H211" s="333"/>
      <c r="J211" s="394"/>
      <c r="L211" s="394"/>
      <c r="M211" s="332"/>
      <c r="N211" s="548" t="s">
        <v>699</v>
      </c>
    </row>
    <row r="212" spans="1:14" ht="15" customHeight="1">
      <c r="A212" s="330"/>
      <c r="C212" s="548" t="s">
        <v>19</v>
      </c>
      <c r="D212" s="332" t="s">
        <v>20</v>
      </c>
      <c r="G212" s="158" t="s">
        <v>21</v>
      </c>
      <c r="H212" s="333">
        <v>111012</v>
      </c>
      <c r="I212" s="183">
        <v>58074</v>
      </c>
      <c r="J212" s="394">
        <v>58074</v>
      </c>
      <c r="K212" s="183">
        <v>116148</v>
      </c>
      <c r="L212" s="394">
        <v>128136</v>
      </c>
      <c r="M212" s="332"/>
      <c r="N212" s="548"/>
    </row>
    <row r="213" spans="1:14" ht="15" customHeight="1">
      <c r="A213" s="330"/>
      <c r="C213" s="548" t="s">
        <v>19</v>
      </c>
      <c r="D213" s="332" t="s">
        <v>655</v>
      </c>
      <c r="G213" s="158" t="s">
        <v>656</v>
      </c>
      <c r="H213" s="549"/>
      <c r="I213" s="551"/>
      <c r="J213" s="394">
        <v>0</v>
      </c>
      <c r="L213" s="394"/>
      <c r="M213" s="332"/>
      <c r="N213" s="548"/>
    </row>
    <row r="214" spans="1:14" ht="15" customHeight="1">
      <c r="A214" s="330"/>
      <c r="C214" s="548" t="s">
        <v>19</v>
      </c>
      <c r="D214" s="332" t="s">
        <v>123</v>
      </c>
      <c r="G214" s="158" t="s">
        <v>23</v>
      </c>
      <c r="H214" s="549">
        <v>24000</v>
      </c>
      <c r="I214" s="551">
        <v>12000</v>
      </c>
      <c r="J214" s="394">
        <v>12000</v>
      </c>
      <c r="K214" s="183">
        <v>24000</v>
      </c>
      <c r="L214" s="394">
        <v>24000</v>
      </c>
      <c r="M214" s="332"/>
      <c r="N214" s="548"/>
    </row>
    <row r="215" spans="1:14" ht="15" customHeight="1">
      <c r="A215" s="330"/>
      <c r="C215" s="548" t="s">
        <v>19</v>
      </c>
      <c r="D215" s="332" t="s">
        <v>28</v>
      </c>
      <c r="G215" s="158" t="s">
        <v>29</v>
      </c>
      <c r="H215" s="549">
        <v>5000</v>
      </c>
      <c r="I215" s="551">
        <v>5000</v>
      </c>
      <c r="J215" s="394">
        <v>0</v>
      </c>
      <c r="K215" s="183">
        <v>5000</v>
      </c>
      <c r="L215" s="394">
        <v>6000</v>
      </c>
      <c r="M215" s="332"/>
      <c r="N215" s="548"/>
    </row>
    <row r="216" spans="1:14" ht="15" customHeight="1">
      <c r="A216" s="330"/>
      <c r="C216" s="548" t="s">
        <v>19</v>
      </c>
      <c r="D216" s="3" t="s">
        <v>124</v>
      </c>
      <c r="G216" s="158" t="s">
        <v>31</v>
      </c>
      <c r="H216" s="549">
        <v>13321.44</v>
      </c>
      <c r="I216" s="551">
        <v>6968.88</v>
      </c>
      <c r="J216" s="394">
        <v>6969.12</v>
      </c>
      <c r="K216" s="183">
        <v>13938</v>
      </c>
      <c r="L216" s="394">
        <v>15377</v>
      </c>
      <c r="M216" s="332"/>
      <c r="N216" s="548"/>
    </row>
    <row r="217" spans="1:14" ht="15" customHeight="1">
      <c r="A217" s="330"/>
      <c r="C217" s="548" t="s">
        <v>19</v>
      </c>
      <c r="D217" s="3" t="s">
        <v>32</v>
      </c>
      <c r="G217" s="158" t="s">
        <v>33</v>
      </c>
      <c r="H217" s="549">
        <v>1455.06</v>
      </c>
      <c r="I217" s="551">
        <v>600</v>
      </c>
      <c r="J217" s="394">
        <v>600</v>
      </c>
      <c r="K217" s="183">
        <v>1200</v>
      </c>
      <c r="L217" s="394">
        <v>1200</v>
      </c>
      <c r="M217" s="332"/>
      <c r="N217" s="548"/>
    </row>
    <row r="218" spans="1:14" ht="15" customHeight="1">
      <c r="A218" s="330"/>
      <c r="C218" s="548" t="s">
        <v>19</v>
      </c>
      <c r="D218" s="3" t="s">
        <v>34</v>
      </c>
      <c r="G218" s="158" t="s">
        <v>35</v>
      </c>
      <c r="H218" s="549">
        <v>1350</v>
      </c>
      <c r="I218" s="551">
        <v>825</v>
      </c>
      <c r="J218" s="394">
        <v>525</v>
      </c>
      <c r="K218" s="183">
        <v>1350</v>
      </c>
      <c r="L218" s="394">
        <v>1749</v>
      </c>
      <c r="M218" s="332"/>
      <c r="N218" s="548"/>
    </row>
    <row r="219" spans="1:14" ht="15" customHeight="1">
      <c r="A219" s="330"/>
      <c r="C219" s="548" t="s">
        <v>19</v>
      </c>
      <c r="D219" s="3" t="s">
        <v>36</v>
      </c>
      <c r="G219" s="158" t="s">
        <v>37</v>
      </c>
      <c r="H219" s="549">
        <v>1110.1199999999999</v>
      </c>
      <c r="I219" s="551">
        <v>580.74</v>
      </c>
      <c r="J219" s="394">
        <v>581.26</v>
      </c>
      <c r="K219" s="183">
        <v>1162</v>
      </c>
      <c r="L219" s="394">
        <v>1200</v>
      </c>
      <c r="M219" s="332"/>
      <c r="N219" s="548"/>
    </row>
    <row r="220" spans="1:14">
      <c r="A220" s="330"/>
      <c r="C220" s="548" t="s">
        <v>19</v>
      </c>
      <c r="D220" s="3" t="s">
        <v>40</v>
      </c>
      <c r="G220" s="158" t="s">
        <v>41</v>
      </c>
      <c r="H220" s="549">
        <v>6938.25</v>
      </c>
      <c r="I220" s="551"/>
      <c r="J220" s="394">
        <v>0</v>
      </c>
      <c r="L220" s="394"/>
      <c r="M220" s="332"/>
      <c r="N220" s="548"/>
    </row>
    <row r="221" spans="1:14" ht="15" customHeight="1">
      <c r="A221" s="330"/>
      <c r="C221" s="548" t="s">
        <v>19</v>
      </c>
      <c r="D221" s="3" t="s">
        <v>42</v>
      </c>
      <c r="G221" s="158" t="s">
        <v>43</v>
      </c>
      <c r="H221" s="549">
        <v>9251</v>
      </c>
      <c r="I221" s="551"/>
      <c r="J221" s="394">
        <v>0</v>
      </c>
      <c r="L221" s="394"/>
      <c r="M221" s="332"/>
      <c r="N221" s="548"/>
    </row>
    <row r="222" spans="1:14" ht="15" customHeight="1">
      <c r="A222" s="330"/>
      <c r="C222" s="548" t="s">
        <v>19</v>
      </c>
      <c r="D222" s="3" t="s">
        <v>44</v>
      </c>
      <c r="G222" s="158" t="s">
        <v>45</v>
      </c>
      <c r="H222" s="549">
        <v>5000</v>
      </c>
      <c r="I222" s="551"/>
      <c r="J222" s="394">
        <v>0</v>
      </c>
      <c r="L222" s="394"/>
      <c r="M222" s="332"/>
      <c r="N222" s="548"/>
    </row>
    <row r="223" spans="1:14" ht="15" customHeight="1">
      <c r="A223" s="330"/>
      <c r="C223" s="548" t="s">
        <v>19</v>
      </c>
      <c r="D223" s="3" t="s">
        <v>48</v>
      </c>
      <c r="G223" s="168" t="s">
        <v>49</v>
      </c>
      <c r="H223" s="550">
        <v>14000</v>
      </c>
      <c r="I223" s="551"/>
      <c r="J223" s="394">
        <v>0</v>
      </c>
      <c r="L223" s="394"/>
      <c r="M223" s="332"/>
      <c r="N223" s="548"/>
    </row>
    <row r="224" spans="1:14" ht="15" customHeight="1">
      <c r="A224" s="544" t="s">
        <v>50</v>
      </c>
      <c r="B224" s="577"/>
      <c r="C224" s="546"/>
      <c r="D224" s="546"/>
      <c r="E224" s="546"/>
      <c r="F224" s="546"/>
      <c r="G224" s="220"/>
      <c r="H224" s="556">
        <v>192437.87</v>
      </c>
      <c r="I224" s="556">
        <v>84048.62000000001</v>
      </c>
      <c r="J224" s="595">
        <v>78749.37999999999</v>
      </c>
      <c r="K224" s="595">
        <v>162798</v>
      </c>
      <c r="L224" s="556">
        <v>177662</v>
      </c>
      <c r="M224" s="332"/>
      <c r="N224" s="548"/>
    </row>
    <row r="225" spans="1:14" ht="15" customHeight="1">
      <c r="A225" s="544"/>
      <c r="B225" s="577"/>
      <c r="C225" s="546"/>
      <c r="D225" s="546"/>
      <c r="E225" s="546"/>
      <c r="F225" s="546"/>
      <c r="G225" s="558"/>
      <c r="H225" s="597"/>
      <c r="I225" s="598"/>
      <c r="J225" s="597"/>
      <c r="K225" s="607"/>
      <c r="L225" s="608"/>
      <c r="M225" s="332"/>
      <c r="N225" s="548"/>
    </row>
    <row r="226" spans="1:14" ht="15" customHeight="1">
      <c r="A226" s="544" t="s">
        <v>659</v>
      </c>
      <c r="B226" s="545" t="s">
        <v>675</v>
      </c>
      <c r="C226" s="546" t="s">
        <v>150</v>
      </c>
      <c r="D226" s="557"/>
      <c r="E226" s="546"/>
      <c r="F226" s="609"/>
      <c r="G226" s="547" t="s">
        <v>700</v>
      </c>
      <c r="H226" s="333"/>
      <c r="J226" s="394"/>
      <c r="L226" s="394"/>
      <c r="M226" s="332"/>
      <c r="N226" s="548"/>
    </row>
    <row r="227" spans="1:14" ht="15" customHeight="1">
      <c r="A227" s="330"/>
      <c r="C227" s="548" t="s">
        <v>126</v>
      </c>
      <c r="D227" s="332" t="s">
        <v>53</v>
      </c>
      <c r="F227" s="610"/>
      <c r="G227" s="158" t="s">
        <v>54</v>
      </c>
      <c r="H227" s="333"/>
      <c r="J227" s="394">
        <v>10000</v>
      </c>
      <c r="K227" s="394">
        <v>10000</v>
      </c>
      <c r="L227" s="394">
        <v>20000</v>
      </c>
      <c r="M227" s="332"/>
      <c r="N227" s="548"/>
    </row>
    <row r="228" spans="1:14" ht="15" customHeight="1">
      <c r="A228" s="330"/>
      <c r="C228" s="548" t="s">
        <v>126</v>
      </c>
      <c r="D228" s="332" t="s">
        <v>128</v>
      </c>
      <c r="F228" s="610"/>
      <c r="G228" s="158" t="s">
        <v>58</v>
      </c>
      <c r="H228" s="333">
        <v>5876</v>
      </c>
      <c r="I228" s="183">
        <v>4420</v>
      </c>
      <c r="J228" s="394">
        <v>5580</v>
      </c>
      <c r="K228" s="394">
        <v>10000</v>
      </c>
      <c r="L228" s="394">
        <v>10000</v>
      </c>
      <c r="M228" s="332"/>
      <c r="N228" s="548"/>
    </row>
    <row r="229" spans="1:14" ht="15" customHeight="1">
      <c r="A229" s="330"/>
      <c r="C229" s="548" t="s">
        <v>126</v>
      </c>
      <c r="D229" s="332" t="s">
        <v>227</v>
      </c>
      <c r="F229" s="610"/>
      <c r="G229" s="158" t="s">
        <v>228</v>
      </c>
      <c r="H229" s="333">
        <v>19470</v>
      </c>
      <c r="I229" s="183">
        <v>14338.5</v>
      </c>
      <c r="J229" s="394">
        <v>5661.5</v>
      </c>
      <c r="K229" s="394">
        <v>20000</v>
      </c>
      <c r="L229" s="394">
        <v>25000</v>
      </c>
      <c r="M229" s="332"/>
      <c r="N229" s="548"/>
    </row>
    <row r="230" spans="1:14" ht="15" customHeight="1">
      <c r="A230" s="330"/>
      <c r="C230" s="548" t="s">
        <v>126</v>
      </c>
      <c r="D230" s="3" t="s">
        <v>686</v>
      </c>
      <c r="F230" s="610"/>
      <c r="G230" s="158" t="s">
        <v>60</v>
      </c>
      <c r="H230" s="333"/>
      <c r="I230" s="183">
        <v>1999.8</v>
      </c>
      <c r="J230" s="394">
        <v>6000.2</v>
      </c>
      <c r="K230" s="394">
        <v>8000</v>
      </c>
      <c r="L230" s="394">
        <v>10000</v>
      </c>
      <c r="M230" s="332"/>
      <c r="N230" s="548"/>
    </row>
    <row r="231" spans="1:14" ht="15" customHeight="1">
      <c r="A231" s="330"/>
      <c r="C231" s="548" t="s">
        <v>126</v>
      </c>
      <c r="D231" s="3" t="s">
        <v>61</v>
      </c>
      <c r="F231" s="610"/>
      <c r="G231" s="158" t="s">
        <v>62</v>
      </c>
      <c r="H231" s="333">
        <v>8682.5</v>
      </c>
      <c r="I231" s="183">
        <v>2240</v>
      </c>
      <c r="J231" s="394">
        <v>7760</v>
      </c>
      <c r="K231" s="394">
        <v>10000</v>
      </c>
      <c r="L231" s="394">
        <v>15000</v>
      </c>
      <c r="M231" s="332"/>
      <c r="N231" s="548"/>
    </row>
    <row r="232" spans="1:14" ht="15" customHeight="1">
      <c r="A232" s="330"/>
      <c r="C232" s="548" t="s">
        <v>126</v>
      </c>
      <c r="D232" s="332" t="s">
        <v>386</v>
      </c>
      <c r="F232" s="610"/>
      <c r="G232" s="158" t="s">
        <v>66</v>
      </c>
      <c r="H232" s="333">
        <v>4963.82</v>
      </c>
      <c r="J232" s="394">
        <v>12000</v>
      </c>
      <c r="K232" s="394">
        <v>12000</v>
      </c>
      <c r="L232" s="394">
        <v>12000</v>
      </c>
      <c r="M232" s="332"/>
      <c r="N232" s="548"/>
    </row>
    <row r="233" spans="1:14" ht="15" customHeight="1">
      <c r="A233" s="330"/>
      <c r="C233" s="548" t="s">
        <v>126</v>
      </c>
      <c r="D233" s="3" t="s">
        <v>69</v>
      </c>
      <c r="F233" s="610"/>
      <c r="G233" s="158" t="s">
        <v>70</v>
      </c>
      <c r="H233" s="333"/>
      <c r="J233" s="394">
        <v>2400</v>
      </c>
      <c r="K233" s="394">
        <v>2400</v>
      </c>
      <c r="L233" s="394">
        <v>2400</v>
      </c>
      <c r="M233" s="332"/>
      <c r="N233" s="548"/>
    </row>
    <row r="234" spans="1:14" ht="15" customHeight="1">
      <c r="A234" s="330"/>
      <c r="C234" s="548" t="s">
        <v>126</v>
      </c>
      <c r="D234" s="332" t="s">
        <v>85</v>
      </c>
      <c r="F234" s="610"/>
      <c r="G234" s="158" t="s">
        <v>86</v>
      </c>
      <c r="H234" s="333"/>
      <c r="J234" s="394">
        <v>3000</v>
      </c>
      <c r="K234" s="394">
        <v>3000</v>
      </c>
      <c r="L234" s="394">
        <v>5000</v>
      </c>
      <c r="M234" s="332"/>
      <c r="N234" s="548"/>
    </row>
    <row r="235" spans="1:14" ht="15" customHeight="1">
      <c r="A235" s="330"/>
      <c r="C235" s="548" t="s">
        <v>126</v>
      </c>
      <c r="D235" s="3" t="s">
        <v>662</v>
      </c>
      <c r="G235" s="158" t="s">
        <v>390</v>
      </c>
      <c r="H235" s="333"/>
      <c r="J235" s="394">
        <v>10000</v>
      </c>
      <c r="K235" s="394">
        <v>10000</v>
      </c>
      <c r="L235" s="394">
        <v>10000</v>
      </c>
      <c r="M235" s="332"/>
      <c r="N235" s="548"/>
    </row>
    <row r="236" spans="1:14" ht="15" customHeight="1">
      <c r="A236" s="330"/>
      <c r="C236" s="548" t="s">
        <v>126</v>
      </c>
      <c r="D236" s="3" t="s">
        <v>701</v>
      </c>
      <c r="F236" s="610"/>
      <c r="G236" s="158" t="s">
        <v>307</v>
      </c>
      <c r="H236" s="333"/>
      <c r="J236" s="394">
        <v>15000</v>
      </c>
      <c r="K236" s="394">
        <v>15000</v>
      </c>
      <c r="L236" s="394">
        <v>20000</v>
      </c>
      <c r="M236" s="332"/>
      <c r="N236" s="548"/>
    </row>
    <row r="237" spans="1:14" ht="15" customHeight="1">
      <c r="A237" s="330"/>
      <c r="C237" s="548" t="s">
        <v>126</v>
      </c>
      <c r="D237" s="3" t="s">
        <v>194</v>
      </c>
      <c r="F237" s="610"/>
      <c r="G237" s="158" t="s">
        <v>98</v>
      </c>
      <c r="H237" s="333">
        <v>62100</v>
      </c>
      <c r="I237" s="183">
        <v>26880</v>
      </c>
      <c r="J237" s="394">
        <v>53120</v>
      </c>
      <c r="K237" s="394">
        <v>80000</v>
      </c>
      <c r="L237" s="394">
        <v>80000</v>
      </c>
      <c r="M237" s="332"/>
      <c r="N237" s="548"/>
    </row>
    <row r="238" spans="1:14" ht="15" customHeight="1">
      <c r="A238" s="330"/>
      <c r="C238" s="546" t="s">
        <v>141</v>
      </c>
      <c r="D238" s="546"/>
      <c r="E238" s="546"/>
      <c r="F238" s="546"/>
      <c r="G238" s="611"/>
      <c r="H238" s="568">
        <v>101092.32</v>
      </c>
      <c r="I238" s="559">
        <v>49878.3</v>
      </c>
      <c r="J238" s="559">
        <v>130521.7</v>
      </c>
      <c r="K238" s="583">
        <v>180400</v>
      </c>
      <c r="L238" s="568">
        <v>209400</v>
      </c>
      <c r="M238" s="332"/>
      <c r="N238" s="332"/>
    </row>
    <row r="239" spans="1:14" ht="15" customHeight="1">
      <c r="A239" s="544" t="s">
        <v>280</v>
      </c>
      <c r="B239" s="331"/>
      <c r="C239" s="546"/>
      <c r="D239" s="546"/>
      <c r="E239" s="546"/>
      <c r="F239" s="612"/>
      <c r="G239" s="613"/>
      <c r="H239" s="568">
        <v>293530.19</v>
      </c>
      <c r="I239" s="559">
        <v>133926.92000000001</v>
      </c>
      <c r="J239" s="559">
        <v>209271.08</v>
      </c>
      <c r="K239" s="583">
        <v>343198</v>
      </c>
      <c r="L239" s="568">
        <v>387062</v>
      </c>
      <c r="M239" s="332"/>
      <c r="N239" s="332"/>
    </row>
    <row r="240" spans="1:14" ht="15" customHeight="1">
      <c r="A240" s="544"/>
      <c r="B240" s="331"/>
      <c r="C240" s="546"/>
      <c r="D240" s="546"/>
      <c r="E240" s="546"/>
      <c r="F240" s="614"/>
      <c r="G240" s="613"/>
      <c r="H240" s="615"/>
      <c r="I240" s="616"/>
      <c r="J240" s="616"/>
      <c r="K240" s="617"/>
      <c r="L240" s="617"/>
      <c r="M240" s="332"/>
      <c r="N240" s="332"/>
    </row>
    <row r="241" spans="1:14" ht="15" customHeight="1">
      <c r="A241" s="544"/>
      <c r="B241" s="331"/>
      <c r="C241" s="546"/>
      <c r="D241" s="546"/>
      <c r="E241" s="546"/>
      <c r="F241" s="614"/>
      <c r="G241" s="613"/>
      <c r="H241" s="617"/>
      <c r="I241" s="616"/>
      <c r="J241" s="616"/>
      <c r="K241" s="617"/>
      <c r="L241" s="617"/>
      <c r="M241" s="332"/>
      <c r="N241" s="332"/>
    </row>
    <row r="242" spans="1:14" ht="15" customHeight="1">
      <c r="A242" s="544"/>
      <c r="B242" s="331"/>
      <c r="C242" s="546"/>
      <c r="D242" s="546"/>
      <c r="E242" s="546"/>
      <c r="F242" s="614"/>
      <c r="G242" s="613"/>
      <c r="H242" s="617"/>
      <c r="I242" s="616"/>
      <c r="J242" s="616"/>
      <c r="K242" s="617"/>
      <c r="L242" s="617"/>
      <c r="M242" s="332"/>
      <c r="N242" s="332"/>
    </row>
    <row r="243" spans="1:14" ht="15" customHeight="1">
      <c r="A243" s="544"/>
      <c r="B243" s="331"/>
      <c r="C243" s="546"/>
      <c r="D243" s="546"/>
      <c r="E243" s="546"/>
      <c r="F243" s="614"/>
      <c r="G243" s="613"/>
      <c r="H243" s="617"/>
      <c r="I243" s="616"/>
      <c r="J243" s="616"/>
      <c r="K243" s="617"/>
      <c r="L243" s="617"/>
      <c r="M243" s="332"/>
      <c r="N243" s="332"/>
    </row>
    <row r="244" spans="1:14" ht="15" customHeight="1">
      <c r="A244" s="552"/>
      <c r="B244" s="618"/>
      <c r="C244" s="554"/>
      <c r="D244" s="554"/>
      <c r="E244" s="554"/>
      <c r="F244" s="619"/>
      <c r="G244" s="620"/>
      <c r="H244" s="621"/>
      <c r="I244" s="622"/>
      <c r="J244" s="622"/>
      <c r="K244" s="621"/>
      <c r="L244" s="621"/>
      <c r="M244" s="332"/>
      <c r="N244" s="332"/>
    </row>
    <row r="245" spans="1:14" ht="15" customHeight="1">
      <c r="A245" s="324" t="s">
        <v>113</v>
      </c>
      <c r="B245" s="325"/>
      <c r="C245" s="326"/>
      <c r="D245" s="326"/>
      <c r="E245" s="326"/>
      <c r="F245" s="326"/>
      <c r="G245" s="295" t="s">
        <v>114</v>
      </c>
      <c r="H245" s="381"/>
      <c r="I245" s="381"/>
      <c r="J245" s="381" t="s">
        <v>115</v>
      </c>
      <c r="K245" s="381"/>
      <c r="L245" s="573"/>
      <c r="M245" s="546"/>
      <c r="N245" s="546"/>
    </row>
    <row r="246" spans="1:14" ht="15" customHeight="1">
      <c r="A246" s="330"/>
      <c r="B246" s="331"/>
      <c r="G246" s="222"/>
      <c r="H246" s="412"/>
      <c r="I246" s="412"/>
      <c r="J246" s="412"/>
      <c r="K246" s="412"/>
      <c r="L246" s="574"/>
      <c r="M246" s="546"/>
      <c r="N246" s="546"/>
    </row>
    <row r="247" spans="1:14" ht="15" customHeight="1">
      <c r="A247" s="330"/>
      <c r="B247" s="331"/>
      <c r="G247" s="222"/>
      <c r="H247" s="412"/>
      <c r="I247" s="412"/>
      <c r="J247" s="412"/>
      <c r="K247" s="412"/>
      <c r="L247" s="574"/>
      <c r="M247" s="546"/>
      <c r="N247" s="546"/>
    </row>
    <row r="248" spans="1:14" ht="15" customHeight="1">
      <c r="A248" s="592" t="s">
        <v>692</v>
      </c>
      <c r="B248" s="179"/>
      <c r="C248" s="179"/>
      <c r="D248" s="179"/>
      <c r="E248" s="179"/>
      <c r="F248" s="179"/>
      <c r="G248" s="332"/>
      <c r="H248" s="459" t="s">
        <v>671</v>
      </c>
      <c r="I248" s="459"/>
      <c r="J248" s="480" t="s">
        <v>116</v>
      </c>
      <c r="K248" s="480"/>
      <c r="L248" s="481"/>
      <c r="M248" s="546"/>
      <c r="N248" s="546"/>
    </row>
    <row r="249" spans="1:14" ht="15" customHeight="1">
      <c r="A249" s="592" t="s">
        <v>672</v>
      </c>
      <c r="B249" s="179"/>
      <c r="C249" s="179"/>
      <c r="D249" s="179"/>
      <c r="E249" s="179"/>
      <c r="F249" s="179"/>
      <c r="G249" s="332"/>
      <c r="H249" s="459" t="s">
        <v>216</v>
      </c>
      <c r="I249" s="459"/>
      <c r="J249" s="480" t="s">
        <v>120</v>
      </c>
      <c r="K249" s="480"/>
      <c r="L249" s="481"/>
      <c r="M249" s="546"/>
      <c r="N249" s="546"/>
    </row>
    <row r="250" spans="1:14" ht="12" customHeight="1">
      <c r="A250" s="623"/>
      <c r="C250" s="344"/>
      <c r="D250" s="344"/>
      <c r="E250" s="344"/>
      <c r="F250" s="344"/>
      <c r="G250" s="463"/>
      <c r="H250" s="459"/>
      <c r="I250" s="459"/>
      <c r="J250" s="459"/>
      <c r="K250" s="459"/>
      <c r="L250" s="460"/>
      <c r="M250" s="546"/>
      <c r="N250" s="546"/>
    </row>
    <row r="251" spans="1:14" ht="12" customHeight="1">
      <c r="A251" s="623"/>
      <c r="C251" s="344"/>
      <c r="D251" s="344"/>
      <c r="E251" s="344"/>
      <c r="F251" s="344"/>
      <c r="G251" s="463"/>
      <c r="H251" s="459"/>
      <c r="I251" s="459"/>
      <c r="J251" s="459"/>
      <c r="K251" s="459"/>
      <c r="L251" s="460"/>
      <c r="M251" s="546"/>
      <c r="N251" s="546"/>
    </row>
    <row r="252" spans="1:14" ht="12" customHeight="1">
      <c r="A252" s="624"/>
      <c r="B252" s="625"/>
      <c r="C252" s="625"/>
      <c r="D252" s="625"/>
      <c r="E252" s="625"/>
      <c r="F252" s="625"/>
      <c r="G252" s="464"/>
      <c r="H252" s="461"/>
      <c r="I252" s="461"/>
      <c r="J252" s="461"/>
      <c r="K252" s="461"/>
      <c r="L252" s="462"/>
      <c r="M252" s="546"/>
      <c r="N252" s="546"/>
    </row>
    <row r="253" spans="1:14" ht="15" customHeight="1">
      <c r="A253" s="345"/>
      <c r="B253" s="345"/>
      <c r="C253" s="345"/>
      <c r="D253" s="345"/>
      <c r="E253" s="345"/>
      <c r="F253" s="345"/>
      <c r="G253" s="602"/>
      <c r="H253" s="113"/>
      <c r="I253" s="113"/>
      <c r="J253" s="113"/>
      <c r="K253" s="113"/>
      <c r="L253" s="113"/>
      <c r="M253" s="546"/>
      <c r="N253" s="546"/>
    </row>
    <row r="254" spans="1:14" s="78" customFormat="1" ht="15" customHeight="1">
      <c r="A254" s="465" t="s">
        <v>0</v>
      </c>
      <c r="B254" s="466"/>
      <c r="C254" s="466"/>
      <c r="D254" s="466"/>
      <c r="E254" s="466"/>
      <c r="F254" s="466"/>
      <c r="G254" s="466"/>
      <c r="H254" s="466"/>
      <c r="I254" s="466"/>
      <c r="J254" s="466"/>
      <c r="K254" s="466"/>
      <c r="L254" s="467"/>
      <c r="M254" s="80"/>
    </row>
    <row r="255" spans="1:14" s="3" customFormat="1" ht="15" customHeight="1">
      <c r="A255" s="468" t="s">
        <v>1</v>
      </c>
      <c r="B255" s="469"/>
      <c r="C255" s="469"/>
      <c r="D255" s="469"/>
      <c r="E255" s="469"/>
      <c r="F255" s="469"/>
      <c r="G255" s="469"/>
      <c r="H255" s="469"/>
      <c r="I255" s="469"/>
      <c r="J255" s="469"/>
      <c r="K255" s="469"/>
      <c r="L255" s="470"/>
      <c r="M255" s="2"/>
    </row>
    <row r="256" spans="1:14" s="3" customFormat="1" ht="15" customHeight="1">
      <c r="A256" s="468" t="s">
        <v>2</v>
      </c>
      <c r="B256" s="469"/>
      <c r="C256" s="469"/>
      <c r="D256" s="469"/>
      <c r="E256" s="469"/>
      <c r="F256" s="469"/>
      <c r="G256" s="469"/>
      <c r="H256" s="469"/>
      <c r="I256" s="469"/>
      <c r="J256" s="469"/>
      <c r="K256" s="469"/>
      <c r="L256" s="470"/>
      <c r="M256" s="2"/>
    </row>
    <row r="257" spans="1:14" ht="15" customHeight="1">
      <c r="A257" s="533"/>
      <c r="B257" s="534"/>
      <c r="C257" s="534"/>
      <c r="D257" s="534"/>
      <c r="E257" s="534"/>
      <c r="F257" s="534"/>
      <c r="G257" s="535"/>
      <c r="H257" s="534"/>
      <c r="I257" s="534"/>
      <c r="J257" s="534"/>
      <c r="K257" s="534"/>
      <c r="L257" s="536"/>
      <c r="M257" s="546"/>
      <c r="N257" s="546"/>
    </row>
    <row r="258" spans="1:14" ht="15" customHeight="1">
      <c r="A258" s="537" t="s">
        <v>702</v>
      </c>
      <c r="B258" s="538"/>
      <c r="C258" s="539"/>
      <c r="D258" s="539"/>
      <c r="E258" s="539"/>
      <c r="F258" s="538" t="s">
        <v>703</v>
      </c>
      <c r="G258" s="540"/>
      <c r="H258" s="539"/>
      <c r="I258" s="539"/>
      <c r="J258" s="534"/>
      <c r="K258" s="534"/>
      <c r="L258" s="536"/>
      <c r="M258" s="546"/>
      <c r="N258" s="546"/>
    </row>
    <row r="259" spans="1:14" ht="15" customHeight="1">
      <c r="A259" s="537"/>
      <c r="B259" s="538"/>
      <c r="C259" s="539"/>
      <c r="D259" s="539"/>
      <c r="E259" s="539"/>
      <c r="F259" s="539"/>
      <c r="G259" s="540"/>
      <c r="H259" s="539"/>
      <c r="I259" s="539"/>
      <c r="J259" s="539"/>
      <c r="K259" s="539"/>
      <c r="L259" s="626"/>
      <c r="M259" s="546"/>
      <c r="N259" s="546"/>
    </row>
    <row r="260" spans="1:14" s="3" customFormat="1" ht="15" customHeight="1">
      <c r="A260" s="10"/>
      <c r="B260" s="11"/>
      <c r="C260" s="11"/>
      <c r="D260" s="12"/>
      <c r="E260" s="12"/>
      <c r="F260" s="12"/>
      <c r="G260" s="229"/>
      <c r="H260" s="14" t="s">
        <v>5</v>
      </c>
      <c r="I260" s="471" t="s">
        <v>6</v>
      </c>
      <c r="J260" s="472"/>
      <c r="K260" s="473"/>
      <c r="L260" s="15" t="s">
        <v>7</v>
      </c>
      <c r="M260" s="2"/>
    </row>
    <row r="261" spans="1:14" s="3" customFormat="1" ht="15" customHeight="1">
      <c r="A261" s="474" t="s">
        <v>8</v>
      </c>
      <c r="B261" s="475"/>
      <c r="C261" s="475"/>
      <c r="D261" s="475"/>
      <c r="E261" s="475"/>
      <c r="F261" s="475"/>
      <c r="G261" s="96" t="s">
        <v>9</v>
      </c>
      <c r="H261" s="17" t="s">
        <v>10</v>
      </c>
      <c r="I261" s="18" t="s">
        <v>11</v>
      </c>
      <c r="J261" s="18" t="s">
        <v>12</v>
      </c>
      <c r="K261" s="476" t="s">
        <v>13</v>
      </c>
      <c r="L261" s="19" t="s">
        <v>14</v>
      </c>
      <c r="M261" s="2"/>
    </row>
    <row r="262" spans="1:14" s="3" customFormat="1" ht="15" customHeight="1">
      <c r="A262" s="22"/>
      <c r="B262" s="23"/>
      <c r="C262" s="23"/>
      <c r="D262" s="24"/>
      <c r="E262" s="24"/>
      <c r="F262" s="24"/>
      <c r="G262" s="120" t="s">
        <v>15</v>
      </c>
      <c r="H262" s="26" t="s">
        <v>165</v>
      </c>
      <c r="I262" s="27" t="s">
        <v>10</v>
      </c>
      <c r="J262" s="27" t="s">
        <v>16</v>
      </c>
      <c r="K262" s="477"/>
      <c r="L262" s="28" t="s">
        <v>147</v>
      </c>
      <c r="M262" s="2"/>
    </row>
    <row r="263" spans="1:14" ht="15" customHeight="1">
      <c r="A263" s="566"/>
      <c r="B263" s="561"/>
      <c r="C263" s="546"/>
      <c r="D263" s="546"/>
      <c r="E263" s="546"/>
      <c r="F263" s="546"/>
      <c r="G263" s="627"/>
      <c r="I263" s="606"/>
      <c r="J263" s="394"/>
      <c r="L263" s="606"/>
      <c r="M263" s="332"/>
      <c r="N263" s="548"/>
    </row>
    <row r="264" spans="1:14" ht="15" customHeight="1">
      <c r="A264" s="330" t="s">
        <v>653</v>
      </c>
      <c r="B264" s="589"/>
      <c r="C264" s="332" t="s">
        <v>272</v>
      </c>
      <c r="G264" s="547" t="s">
        <v>704</v>
      </c>
      <c r="I264" s="394"/>
      <c r="J264" s="394"/>
      <c r="L264" s="394"/>
      <c r="M264" s="332"/>
      <c r="N264" s="548"/>
    </row>
    <row r="265" spans="1:14" ht="15" customHeight="1">
      <c r="A265" s="330"/>
      <c r="B265" s="589"/>
      <c r="C265" s="548" t="s">
        <v>19</v>
      </c>
      <c r="D265" s="332" t="s">
        <v>20</v>
      </c>
      <c r="G265" s="158" t="s">
        <v>21</v>
      </c>
      <c r="H265" s="2">
        <v>111012</v>
      </c>
      <c r="I265" s="33">
        <v>58074</v>
      </c>
      <c r="J265" s="115">
        <v>58074</v>
      </c>
      <c r="K265" s="333">
        <v>116148</v>
      </c>
      <c r="L265" s="394">
        <v>128136</v>
      </c>
      <c r="M265" s="332"/>
      <c r="N265" s="548"/>
    </row>
    <row r="266" spans="1:14" ht="15" customHeight="1">
      <c r="A266" s="330"/>
      <c r="B266" s="589"/>
      <c r="C266" s="548" t="s">
        <v>19</v>
      </c>
      <c r="D266" s="332" t="s">
        <v>655</v>
      </c>
      <c r="G266" s="158" t="s">
        <v>656</v>
      </c>
      <c r="H266" s="2"/>
      <c r="I266" s="33"/>
      <c r="J266" s="115">
        <v>0</v>
      </c>
      <c r="L266" s="394"/>
      <c r="M266" s="332"/>
      <c r="N266" s="548"/>
    </row>
    <row r="267" spans="1:14" ht="15" customHeight="1">
      <c r="A267" s="330"/>
      <c r="C267" s="548" t="s">
        <v>19</v>
      </c>
      <c r="D267" s="332" t="s">
        <v>123</v>
      </c>
      <c r="G267" s="158" t="s">
        <v>23</v>
      </c>
      <c r="H267" s="2">
        <v>24000</v>
      </c>
      <c r="I267" s="33">
        <v>12000</v>
      </c>
      <c r="J267" s="115">
        <v>12000</v>
      </c>
      <c r="K267" s="183">
        <v>24000</v>
      </c>
      <c r="L267" s="394">
        <v>24000</v>
      </c>
      <c r="M267" s="332"/>
      <c r="N267" s="548"/>
    </row>
    <row r="268" spans="1:14" ht="15" customHeight="1">
      <c r="A268" s="330"/>
      <c r="C268" s="548" t="s">
        <v>19</v>
      </c>
      <c r="D268" s="332" t="s">
        <v>28</v>
      </c>
      <c r="G268" s="158" t="s">
        <v>29</v>
      </c>
      <c r="H268" s="551">
        <v>5000</v>
      </c>
      <c r="I268" s="550">
        <v>5000</v>
      </c>
      <c r="J268" s="115">
        <v>0</v>
      </c>
      <c r="K268" s="183">
        <v>5000</v>
      </c>
      <c r="L268" s="394">
        <v>6000</v>
      </c>
      <c r="M268" s="332"/>
      <c r="N268" s="548"/>
    </row>
    <row r="269" spans="1:14" ht="15" customHeight="1">
      <c r="A269" s="330"/>
      <c r="C269" s="548" t="s">
        <v>19</v>
      </c>
      <c r="D269" s="3" t="s">
        <v>124</v>
      </c>
      <c r="G269" s="158" t="s">
        <v>31</v>
      </c>
      <c r="H269" s="551">
        <v>13321.44</v>
      </c>
      <c r="I269" s="550">
        <v>6968.88</v>
      </c>
      <c r="J269" s="115">
        <v>6969.12</v>
      </c>
      <c r="K269" s="183">
        <v>13938</v>
      </c>
      <c r="L269" s="394">
        <v>15377</v>
      </c>
      <c r="M269" s="332"/>
      <c r="N269" s="548"/>
    </row>
    <row r="270" spans="1:14" ht="15" customHeight="1">
      <c r="A270" s="330"/>
      <c r="C270" s="548" t="s">
        <v>19</v>
      </c>
      <c r="D270" s="3" t="s">
        <v>32</v>
      </c>
      <c r="G270" s="158" t="s">
        <v>33</v>
      </c>
      <c r="H270" s="551">
        <v>1455.06</v>
      </c>
      <c r="I270" s="550">
        <v>600</v>
      </c>
      <c r="J270" s="115">
        <v>600</v>
      </c>
      <c r="K270" s="183">
        <v>1200</v>
      </c>
      <c r="L270" s="394">
        <v>1200</v>
      </c>
      <c r="M270" s="332"/>
      <c r="N270" s="548"/>
    </row>
    <row r="271" spans="1:14" ht="15" customHeight="1">
      <c r="A271" s="330"/>
      <c r="C271" s="548" t="s">
        <v>19</v>
      </c>
      <c r="D271" s="3" t="s">
        <v>34</v>
      </c>
      <c r="G271" s="158" t="s">
        <v>35</v>
      </c>
      <c r="H271" s="551">
        <v>1350</v>
      </c>
      <c r="I271" s="550">
        <v>825</v>
      </c>
      <c r="J271" s="115">
        <v>525</v>
      </c>
      <c r="K271" s="183">
        <v>1350</v>
      </c>
      <c r="L271" s="394">
        <v>1749</v>
      </c>
      <c r="M271" s="332"/>
      <c r="N271" s="548"/>
    </row>
    <row r="272" spans="1:14" ht="15" customHeight="1">
      <c r="A272" s="330"/>
      <c r="C272" s="548" t="s">
        <v>19</v>
      </c>
      <c r="D272" s="3" t="s">
        <v>36</v>
      </c>
      <c r="G272" s="158" t="s">
        <v>37</v>
      </c>
      <c r="H272" s="549">
        <v>1110.1199999999999</v>
      </c>
      <c r="I272" s="551">
        <v>580.74</v>
      </c>
      <c r="J272" s="115">
        <v>581.26</v>
      </c>
      <c r="K272" s="183">
        <v>1162</v>
      </c>
      <c r="L272" s="394">
        <v>1200</v>
      </c>
      <c r="M272" s="332"/>
      <c r="N272" s="548"/>
    </row>
    <row r="273" spans="1:14" ht="15" customHeight="1">
      <c r="A273" s="330"/>
      <c r="C273" s="548" t="s">
        <v>19</v>
      </c>
      <c r="D273" s="3" t="s">
        <v>38</v>
      </c>
      <c r="F273" s="610"/>
      <c r="G273" s="158" t="s">
        <v>39</v>
      </c>
      <c r="H273" s="549"/>
      <c r="I273" s="551"/>
      <c r="J273" s="115">
        <v>0</v>
      </c>
      <c r="L273" s="394"/>
      <c r="M273" s="332"/>
      <c r="N273" s="548"/>
    </row>
    <row r="274" spans="1:14" ht="15" customHeight="1">
      <c r="A274" s="330"/>
      <c r="C274" s="548" t="s">
        <v>19</v>
      </c>
      <c r="D274" s="3" t="s">
        <v>40</v>
      </c>
      <c r="G274" s="158" t="s">
        <v>41</v>
      </c>
      <c r="H274" s="549">
        <v>6938.25</v>
      </c>
      <c r="I274" s="551"/>
      <c r="J274" s="115">
        <v>0</v>
      </c>
      <c r="L274" s="394"/>
      <c r="M274" s="332"/>
      <c r="N274" s="548"/>
    </row>
    <row r="275" spans="1:14" ht="15" customHeight="1">
      <c r="A275" s="330"/>
      <c r="C275" s="548" t="s">
        <v>19</v>
      </c>
      <c r="D275" s="3" t="s">
        <v>42</v>
      </c>
      <c r="G275" s="158" t="s">
        <v>43</v>
      </c>
      <c r="H275" s="549">
        <v>9251</v>
      </c>
      <c r="I275" s="551"/>
      <c r="J275" s="115">
        <v>0</v>
      </c>
      <c r="L275" s="394"/>
      <c r="M275" s="332"/>
      <c r="N275" s="548"/>
    </row>
    <row r="276" spans="1:14" ht="15" customHeight="1">
      <c r="A276" s="330"/>
      <c r="C276" s="548" t="s">
        <v>19</v>
      </c>
      <c r="D276" s="3" t="s">
        <v>44</v>
      </c>
      <c r="G276" s="158" t="s">
        <v>45</v>
      </c>
      <c r="H276" s="549">
        <v>5000</v>
      </c>
      <c r="I276" s="551"/>
      <c r="J276" s="115">
        <v>0</v>
      </c>
      <c r="L276" s="394"/>
      <c r="M276" s="332"/>
      <c r="N276" s="548"/>
    </row>
    <row r="277" spans="1:14" ht="15" customHeight="1">
      <c r="A277" s="330"/>
      <c r="C277" s="548" t="s">
        <v>19</v>
      </c>
      <c r="D277" s="3" t="s">
        <v>48</v>
      </c>
      <c r="G277" s="158" t="s">
        <v>49</v>
      </c>
      <c r="H277" s="549">
        <v>14000</v>
      </c>
      <c r="I277" s="551"/>
      <c r="J277" s="115">
        <v>0</v>
      </c>
      <c r="L277" s="394"/>
      <c r="M277" s="332"/>
      <c r="N277" s="548"/>
    </row>
    <row r="278" spans="1:14" ht="15" customHeight="1">
      <c r="A278" s="544" t="s">
        <v>50</v>
      </c>
      <c r="B278" s="577"/>
      <c r="C278" s="546"/>
      <c r="D278" s="546"/>
      <c r="E278" s="546"/>
      <c r="F278" s="546"/>
      <c r="G278" s="580"/>
      <c r="H278" s="595">
        <v>192437.87</v>
      </c>
      <c r="I278" s="578">
        <v>84048.62000000001</v>
      </c>
      <c r="J278" s="556">
        <v>78749.37999999999</v>
      </c>
      <c r="K278" s="595">
        <v>162798</v>
      </c>
      <c r="L278" s="595">
        <v>177662</v>
      </c>
      <c r="M278" s="332"/>
      <c r="N278" s="548"/>
    </row>
    <row r="279" spans="1:14" ht="15" customHeight="1">
      <c r="A279" s="544"/>
      <c r="B279" s="577"/>
      <c r="C279" s="546"/>
      <c r="D279" s="546"/>
      <c r="E279" s="546"/>
      <c r="F279" s="546"/>
      <c r="G279" s="558"/>
      <c r="H279" s="628"/>
      <c r="I279" s="629"/>
      <c r="J279" s="608"/>
      <c r="K279" s="629"/>
      <c r="L279" s="608"/>
      <c r="M279" s="332"/>
      <c r="N279" s="548"/>
    </row>
    <row r="280" spans="1:14">
      <c r="A280" s="544">
        <v>1</v>
      </c>
      <c r="B280" s="545" t="s">
        <v>675</v>
      </c>
      <c r="C280" s="546" t="s">
        <v>150</v>
      </c>
      <c r="D280" s="557"/>
      <c r="E280" s="546"/>
      <c r="F280" s="546"/>
      <c r="G280" s="547" t="s">
        <v>705</v>
      </c>
      <c r="H280" s="333"/>
      <c r="J280" s="394"/>
      <c r="L280" s="394"/>
      <c r="M280" s="332"/>
      <c r="N280" s="548"/>
    </row>
    <row r="281" spans="1:14" ht="15" customHeight="1">
      <c r="A281" s="330"/>
      <c r="C281" s="548" t="s">
        <v>126</v>
      </c>
      <c r="D281" s="332" t="s">
        <v>127</v>
      </c>
      <c r="G281" s="158" t="s">
        <v>54</v>
      </c>
      <c r="H281" s="333"/>
      <c r="I281" s="183">
        <v>1050</v>
      </c>
      <c r="J281" s="394">
        <v>3950</v>
      </c>
      <c r="K281" s="394">
        <v>5000</v>
      </c>
      <c r="L281" s="394"/>
      <c r="M281" s="332"/>
      <c r="N281" s="548"/>
    </row>
    <row r="282" spans="1:14" ht="15" customHeight="1">
      <c r="A282" s="330"/>
      <c r="C282" s="548" t="s">
        <v>126</v>
      </c>
      <c r="D282" s="332" t="s">
        <v>128</v>
      </c>
      <c r="G282" s="158" t="s">
        <v>58</v>
      </c>
      <c r="H282" s="333">
        <v>1623.4</v>
      </c>
      <c r="I282" s="183">
        <v>907.5</v>
      </c>
      <c r="J282" s="394">
        <v>4092.5</v>
      </c>
      <c r="K282" s="394">
        <v>5000</v>
      </c>
      <c r="L282" s="394"/>
      <c r="M282" s="332"/>
      <c r="N282" s="548"/>
    </row>
    <row r="283" spans="1:14" ht="15" customHeight="1">
      <c r="A283" s="330"/>
      <c r="C283" s="548" t="s">
        <v>126</v>
      </c>
      <c r="D283" s="332" t="s">
        <v>227</v>
      </c>
      <c r="G283" s="158" t="s">
        <v>228</v>
      </c>
      <c r="H283" s="333">
        <v>3630</v>
      </c>
      <c r="I283" s="183">
        <v>999.84</v>
      </c>
      <c r="J283" s="394">
        <v>4000.16</v>
      </c>
      <c r="K283" s="394">
        <v>5000</v>
      </c>
      <c r="L283" s="394"/>
      <c r="M283" s="332"/>
      <c r="N283" s="548"/>
    </row>
    <row r="284" spans="1:14" ht="15" customHeight="1">
      <c r="A284" s="330"/>
      <c r="C284" s="589" t="s">
        <v>126</v>
      </c>
      <c r="D284" s="3" t="s">
        <v>686</v>
      </c>
      <c r="G284" s="158" t="s">
        <v>60</v>
      </c>
      <c r="H284" s="333">
        <v>2631.09</v>
      </c>
      <c r="I284" s="183">
        <v>2020</v>
      </c>
      <c r="J284" s="394">
        <v>2980</v>
      </c>
      <c r="K284" s="394">
        <v>5000</v>
      </c>
      <c r="L284" s="394"/>
      <c r="M284" s="332"/>
      <c r="N284" s="548"/>
    </row>
    <row r="285" spans="1:14" ht="15" customHeight="1">
      <c r="A285" s="330"/>
      <c r="C285" s="548" t="s">
        <v>126</v>
      </c>
      <c r="D285" s="3" t="s">
        <v>61</v>
      </c>
      <c r="G285" s="158" t="s">
        <v>62</v>
      </c>
      <c r="H285" s="333">
        <v>6081.25</v>
      </c>
      <c r="J285" s="394">
        <v>9000</v>
      </c>
      <c r="K285" s="394">
        <v>9000</v>
      </c>
      <c r="L285" s="394"/>
      <c r="M285" s="332"/>
      <c r="N285" s="548"/>
    </row>
    <row r="286" spans="1:14" ht="15" customHeight="1">
      <c r="A286" s="330"/>
      <c r="C286" s="548" t="s">
        <v>126</v>
      </c>
      <c r="D286" s="3" t="s">
        <v>69</v>
      </c>
      <c r="G286" s="158" t="s">
        <v>70</v>
      </c>
      <c r="H286" s="333"/>
      <c r="J286" s="394">
        <v>3000</v>
      </c>
      <c r="K286" s="394">
        <v>3000</v>
      </c>
      <c r="L286" s="394"/>
      <c r="M286" s="332"/>
      <c r="N286" s="548"/>
    </row>
    <row r="287" spans="1:14" ht="15" customHeight="1">
      <c r="A287" s="330"/>
      <c r="C287" s="548" t="s">
        <v>126</v>
      </c>
      <c r="D287" s="332" t="s">
        <v>85</v>
      </c>
      <c r="G287" s="158" t="s">
        <v>86</v>
      </c>
      <c r="H287" s="333"/>
      <c r="J287" s="394">
        <v>2000</v>
      </c>
      <c r="K287" s="394">
        <v>2000</v>
      </c>
      <c r="L287" s="394"/>
      <c r="M287" s="332"/>
      <c r="N287" s="548"/>
    </row>
    <row r="288" spans="1:14" ht="15" customHeight="1">
      <c r="A288" s="330"/>
      <c r="C288" s="548" t="s">
        <v>126</v>
      </c>
      <c r="D288" s="3" t="s">
        <v>706</v>
      </c>
      <c r="G288" s="158" t="s">
        <v>307</v>
      </c>
      <c r="H288" s="333"/>
      <c r="J288" s="394">
        <v>5000</v>
      </c>
      <c r="K288" s="394">
        <v>5000</v>
      </c>
      <c r="L288" s="394"/>
      <c r="M288" s="332"/>
      <c r="N288" s="548"/>
    </row>
    <row r="289" spans="1:14" ht="15" customHeight="1">
      <c r="A289" s="330"/>
      <c r="C289" s="548" t="s">
        <v>126</v>
      </c>
      <c r="D289" s="332" t="s">
        <v>691</v>
      </c>
      <c r="G289" s="158" t="s">
        <v>98</v>
      </c>
      <c r="H289" s="333">
        <v>14220</v>
      </c>
      <c r="J289" s="394">
        <v>10000</v>
      </c>
      <c r="K289" s="394">
        <v>10000</v>
      </c>
      <c r="L289" s="394"/>
      <c r="M289" s="332"/>
      <c r="N289" s="548"/>
    </row>
    <row r="290" spans="1:14" ht="15" customHeight="1">
      <c r="A290" s="330"/>
      <c r="B290" s="577"/>
      <c r="C290" s="546" t="s">
        <v>141</v>
      </c>
      <c r="D290" s="546"/>
      <c r="E290" s="546"/>
      <c r="F290" s="546"/>
      <c r="G290" s="630"/>
      <c r="H290" s="583">
        <v>28185.739999999998</v>
      </c>
      <c r="I290" s="568">
        <v>4977.34</v>
      </c>
      <c r="J290" s="559">
        <v>44022.66</v>
      </c>
      <c r="K290" s="583">
        <v>49000</v>
      </c>
      <c r="L290" s="568">
        <v>0</v>
      </c>
      <c r="M290" s="332"/>
      <c r="N290" s="548"/>
    </row>
    <row r="291" spans="1:14" ht="15" customHeight="1">
      <c r="A291" s="544" t="s">
        <v>280</v>
      </c>
      <c r="B291" s="561"/>
      <c r="C291" s="546"/>
      <c r="D291" s="546"/>
      <c r="E291" s="546"/>
      <c r="F291" s="546"/>
      <c r="G291" s="567"/>
      <c r="H291" s="583">
        <v>220623.61</v>
      </c>
      <c r="I291" s="568">
        <v>89025.96</v>
      </c>
      <c r="J291" s="559">
        <v>122772.04</v>
      </c>
      <c r="K291" s="568">
        <v>211798</v>
      </c>
      <c r="L291" s="568">
        <v>177662</v>
      </c>
      <c r="M291" s="332"/>
      <c r="N291" s="548"/>
    </row>
    <row r="292" spans="1:14" ht="15" customHeight="1">
      <c r="A292" s="544"/>
      <c r="B292" s="561"/>
      <c r="C292" s="546"/>
      <c r="D292" s="546"/>
      <c r="E292" s="546"/>
      <c r="F292" s="546"/>
      <c r="G292" s="567"/>
      <c r="H292" s="631"/>
      <c r="I292" s="617"/>
      <c r="J292" s="631"/>
      <c r="K292" s="617"/>
      <c r="L292" s="616"/>
      <c r="M292" s="332"/>
      <c r="N292" s="548"/>
    </row>
    <row r="293" spans="1:14" ht="15" customHeight="1">
      <c r="A293" s="544"/>
      <c r="B293" s="561"/>
      <c r="C293" s="546"/>
      <c r="D293" s="546"/>
      <c r="E293" s="546"/>
      <c r="F293" s="546"/>
      <c r="G293" s="567"/>
      <c r="H293" s="631"/>
      <c r="I293" s="617"/>
      <c r="J293" s="631"/>
      <c r="K293" s="617"/>
      <c r="L293" s="616"/>
      <c r="M293" s="332"/>
      <c r="N293" s="548"/>
    </row>
    <row r="294" spans="1:14" ht="15" customHeight="1">
      <c r="A294" s="544"/>
      <c r="B294" s="561"/>
      <c r="C294" s="546"/>
      <c r="D294" s="546"/>
      <c r="E294" s="546"/>
      <c r="F294" s="546"/>
      <c r="G294" s="567"/>
      <c r="H294" s="631"/>
      <c r="I294" s="617"/>
      <c r="J294" s="631"/>
      <c r="K294" s="617"/>
      <c r="L294" s="616"/>
      <c r="M294" s="332"/>
      <c r="N294" s="548"/>
    </row>
    <row r="295" spans="1:14" ht="15" customHeight="1">
      <c r="A295" s="544"/>
      <c r="B295" s="561"/>
      <c r="C295" s="546"/>
      <c r="D295" s="546"/>
      <c r="E295" s="546"/>
      <c r="F295" s="546"/>
      <c r="G295" s="567"/>
      <c r="H295" s="631"/>
      <c r="I295" s="617"/>
      <c r="J295" s="631"/>
      <c r="K295" s="617"/>
      <c r="L295" s="616"/>
      <c r="M295" s="332"/>
      <c r="N295" s="548"/>
    </row>
    <row r="296" spans="1:14" ht="15" customHeight="1">
      <c r="A296" s="544"/>
      <c r="B296" s="561"/>
      <c r="C296" s="546"/>
      <c r="D296" s="546"/>
      <c r="E296" s="546"/>
      <c r="F296" s="546"/>
      <c r="G296" s="567"/>
      <c r="H296" s="631"/>
      <c r="I296" s="617"/>
      <c r="J296" s="631"/>
      <c r="K296" s="617"/>
      <c r="L296" s="616"/>
      <c r="M296" s="332"/>
      <c r="N296" s="548"/>
    </row>
    <row r="297" spans="1:14" ht="15" customHeight="1">
      <c r="A297" s="552"/>
      <c r="B297" s="570"/>
      <c r="C297" s="554"/>
      <c r="D297" s="554"/>
      <c r="E297" s="554"/>
      <c r="F297" s="554"/>
      <c r="G297" s="572"/>
      <c r="H297" s="632"/>
      <c r="I297" s="621"/>
      <c r="J297" s="632"/>
      <c r="K297" s="621"/>
      <c r="L297" s="622"/>
      <c r="M297" s="332"/>
      <c r="N297" s="548"/>
    </row>
    <row r="298" spans="1:14" ht="15" customHeight="1">
      <c r="A298" s="324" t="s">
        <v>113</v>
      </c>
      <c r="B298" s="325"/>
      <c r="C298" s="326"/>
      <c r="D298" s="326"/>
      <c r="E298" s="326"/>
      <c r="F298" s="326"/>
      <c r="G298" s="295" t="s">
        <v>114</v>
      </c>
      <c r="H298" s="381"/>
      <c r="I298" s="381"/>
      <c r="J298" s="381" t="s">
        <v>115</v>
      </c>
      <c r="K298" s="381"/>
      <c r="L298" s="573"/>
      <c r="M298" s="332"/>
      <c r="N298" s="548"/>
    </row>
    <row r="299" spans="1:14" ht="15" customHeight="1">
      <c r="A299" s="330"/>
      <c r="B299" s="331"/>
      <c r="G299" s="222"/>
      <c r="H299" s="412"/>
      <c r="I299" s="412"/>
      <c r="J299" s="412"/>
      <c r="K299" s="412"/>
      <c r="L299" s="574"/>
      <c r="M299" s="332"/>
      <c r="N299" s="548"/>
    </row>
    <row r="300" spans="1:14" ht="15" customHeight="1">
      <c r="A300" s="592" t="s">
        <v>692</v>
      </c>
      <c r="B300" s="179"/>
      <c r="C300" s="179"/>
      <c r="D300" s="179"/>
      <c r="E300" s="179"/>
      <c r="F300" s="179"/>
      <c r="H300" s="459" t="s">
        <v>671</v>
      </c>
      <c r="I300" s="459"/>
      <c r="J300" s="480" t="s">
        <v>116</v>
      </c>
      <c r="K300" s="480"/>
      <c r="L300" s="481"/>
      <c r="M300" s="546"/>
      <c r="N300" s="546"/>
    </row>
    <row r="301" spans="1:14" ht="15" customHeight="1">
      <c r="A301" s="592" t="s">
        <v>672</v>
      </c>
      <c r="B301" s="179"/>
      <c r="C301" s="179"/>
      <c r="D301" s="179"/>
      <c r="E301" s="179"/>
      <c r="F301" s="179"/>
      <c r="H301" s="459" t="s">
        <v>216</v>
      </c>
      <c r="I301" s="459"/>
      <c r="J301" s="480" t="s">
        <v>120</v>
      </c>
      <c r="K301" s="480"/>
      <c r="L301" s="481"/>
      <c r="M301" s="546"/>
      <c r="N301" s="546"/>
    </row>
    <row r="302" spans="1:14" ht="15" customHeight="1">
      <c r="A302" s="345"/>
      <c r="B302" s="345"/>
      <c r="C302" s="345"/>
      <c r="D302" s="345"/>
      <c r="E302" s="345"/>
      <c r="F302" s="345"/>
      <c r="G302" s="602"/>
      <c r="H302" s="113"/>
      <c r="I302" s="113"/>
      <c r="J302" s="113"/>
      <c r="K302" s="113"/>
      <c r="L302" s="113"/>
      <c r="M302" s="332"/>
      <c r="N302" s="548"/>
    </row>
    <row r="303" spans="1:14" s="3" customFormat="1" ht="15" customHeight="1">
      <c r="A303" s="465" t="s">
        <v>0</v>
      </c>
      <c r="B303" s="466"/>
      <c r="C303" s="466"/>
      <c r="D303" s="466"/>
      <c r="E303" s="466"/>
      <c r="F303" s="466"/>
      <c r="G303" s="466"/>
      <c r="H303" s="466"/>
      <c r="I303" s="466"/>
      <c r="J303" s="466"/>
      <c r="K303" s="466"/>
      <c r="L303" s="467"/>
      <c r="M303" s="2"/>
    </row>
    <row r="304" spans="1:14" s="3" customFormat="1" ht="15" customHeight="1">
      <c r="A304" s="468" t="s">
        <v>1</v>
      </c>
      <c r="B304" s="469"/>
      <c r="C304" s="469"/>
      <c r="D304" s="469"/>
      <c r="E304" s="469"/>
      <c r="F304" s="469"/>
      <c r="G304" s="469"/>
      <c r="H304" s="469"/>
      <c r="I304" s="469"/>
      <c r="J304" s="469"/>
      <c r="K304" s="469"/>
      <c r="L304" s="470"/>
      <c r="M304" s="2"/>
    </row>
    <row r="305" spans="1:20" s="3" customFormat="1" ht="15" customHeight="1">
      <c r="A305" s="468" t="s">
        <v>2</v>
      </c>
      <c r="B305" s="469"/>
      <c r="C305" s="469"/>
      <c r="D305" s="469"/>
      <c r="E305" s="469"/>
      <c r="F305" s="469"/>
      <c r="G305" s="469"/>
      <c r="H305" s="469"/>
      <c r="I305" s="469"/>
      <c r="J305" s="469"/>
      <c r="K305" s="469"/>
      <c r="L305" s="470"/>
      <c r="M305" s="2"/>
    </row>
    <row r="306" spans="1:20" ht="15" customHeight="1">
      <c r="A306" s="533"/>
      <c r="B306" s="534"/>
      <c r="C306" s="534"/>
      <c r="D306" s="534"/>
      <c r="E306" s="534"/>
      <c r="F306" s="534"/>
      <c r="G306" s="535"/>
      <c r="H306" s="534"/>
      <c r="I306" s="534"/>
      <c r="J306" s="534"/>
      <c r="K306" s="534"/>
      <c r="L306" s="536"/>
      <c r="M306" s="332"/>
      <c r="N306" s="332"/>
      <c r="P306" s="383"/>
      <c r="Q306" s="633"/>
      <c r="R306" s="183"/>
      <c r="S306" s="183"/>
      <c r="T306" s="183"/>
    </row>
    <row r="307" spans="1:20" ht="15" customHeight="1">
      <c r="A307" s="537" t="s">
        <v>707</v>
      </c>
      <c r="B307" s="538"/>
      <c r="C307" s="539"/>
      <c r="D307" s="539"/>
      <c r="E307" s="539"/>
      <c r="F307" s="539"/>
      <c r="G307" s="540"/>
      <c r="H307" s="534"/>
      <c r="I307" s="534"/>
      <c r="J307" s="534"/>
      <c r="K307" s="534"/>
      <c r="L307" s="536"/>
      <c r="M307" s="332"/>
      <c r="N307" s="332"/>
      <c r="P307" s="383"/>
      <c r="Q307" s="633"/>
      <c r="R307" s="183"/>
      <c r="S307" s="183"/>
      <c r="T307" s="183"/>
    </row>
    <row r="308" spans="1:20" s="3" customFormat="1" ht="15" customHeight="1">
      <c r="A308" s="10"/>
      <c r="B308" s="11"/>
      <c r="C308" s="11"/>
      <c r="D308" s="12"/>
      <c r="E308" s="12"/>
      <c r="F308" s="12"/>
      <c r="G308" s="229"/>
      <c r="H308" s="14" t="s">
        <v>5</v>
      </c>
      <c r="I308" s="471" t="s">
        <v>6</v>
      </c>
      <c r="J308" s="472"/>
      <c r="K308" s="473"/>
      <c r="L308" s="15" t="s">
        <v>7</v>
      </c>
      <c r="M308" s="2"/>
    </row>
    <row r="309" spans="1:20" s="3" customFormat="1" ht="15" customHeight="1">
      <c r="A309" s="474" t="s">
        <v>8</v>
      </c>
      <c r="B309" s="475"/>
      <c r="C309" s="475"/>
      <c r="D309" s="475"/>
      <c r="E309" s="475"/>
      <c r="F309" s="475"/>
      <c r="G309" s="96" t="s">
        <v>9</v>
      </c>
      <c r="H309" s="17" t="s">
        <v>10</v>
      </c>
      <c r="I309" s="18" t="s">
        <v>11</v>
      </c>
      <c r="J309" s="18" t="s">
        <v>12</v>
      </c>
      <c r="K309" s="476" t="s">
        <v>13</v>
      </c>
      <c r="L309" s="19" t="s">
        <v>14</v>
      </c>
      <c r="M309" s="2"/>
    </row>
    <row r="310" spans="1:20" s="3" customFormat="1" ht="15" customHeight="1">
      <c r="A310" s="22"/>
      <c r="B310" s="23"/>
      <c r="C310" s="23"/>
      <c r="D310" s="24"/>
      <c r="E310" s="24"/>
      <c r="F310" s="24"/>
      <c r="G310" s="120" t="s">
        <v>15</v>
      </c>
      <c r="H310" s="26" t="s">
        <v>165</v>
      </c>
      <c r="I310" s="27" t="s">
        <v>10</v>
      </c>
      <c r="J310" s="27" t="s">
        <v>16</v>
      </c>
      <c r="K310" s="477"/>
      <c r="L310" s="28" t="s">
        <v>147</v>
      </c>
      <c r="M310" s="2"/>
    </row>
    <row r="311" spans="1:20" ht="15" customHeight="1">
      <c r="A311" s="330" t="s">
        <v>653</v>
      </c>
      <c r="B311" s="589" t="s">
        <v>708</v>
      </c>
      <c r="C311" s="332" t="s">
        <v>272</v>
      </c>
      <c r="G311" s="634"/>
      <c r="H311" s="333"/>
      <c r="J311" s="394"/>
      <c r="L311" s="394"/>
      <c r="M311" s="332"/>
      <c r="N311" s="332"/>
      <c r="P311" s="383"/>
      <c r="Q311" s="633"/>
      <c r="R311" s="183"/>
      <c r="S311" s="183"/>
      <c r="T311" s="183"/>
    </row>
    <row r="312" spans="1:20" ht="15" customHeight="1">
      <c r="A312" s="330"/>
      <c r="C312" s="548" t="s">
        <v>19</v>
      </c>
      <c r="D312" s="332" t="s">
        <v>20</v>
      </c>
      <c r="G312" s="158" t="s">
        <v>21</v>
      </c>
      <c r="H312" s="333">
        <v>111012</v>
      </c>
      <c r="I312" s="183">
        <v>58074</v>
      </c>
      <c r="J312" s="394">
        <v>58074</v>
      </c>
      <c r="K312" s="183">
        <v>116148</v>
      </c>
      <c r="L312" s="394">
        <v>128136</v>
      </c>
      <c r="M312" s="332"/>
      <c r="N312" s="332"/>
      <c r="P312" s="383"/>
      <c r="Q312" s="633"/>
      <c r="R312" s="183"/>
      <c r="S312" s="183"/>
      <c r="T312" s="183"/>
    </row>
    <row r="313" spans="1:20" ht="15" customHeight="1">
      <c r="A313" s="330"/>
      <c r="C313" s="548" t="s">
        <v>19</v>
      </c>
      <c r="D313" s="332" t="s">
        <v>655</v>
      </c>
      <c r="G313" s="158" t="s">
        <v>656</v>
      </c>
      <c r="H313" s="549"/>
      <c r="I313" s="551"/>
      <c r="J313" s="394">
        <v>0</v>
      </c>
      <c r="L313" s="394"/>
      <c r="M313" s="332"/>
      <c r="N313" s="332"/>
      <c r="P313" s="383"/>
      <c r="Q313" s="633"/>
      <c r="R313" s="183"/>
      <c r="S313" s="183"/>
      <c r="T313" s="183"/>
    </row>
    <row r="314" spans="1:20" ht="15" customHeight="1">
      <c r="A314" s="330"/>
      <c r="C314" s="548" t="s">
        <v>19</v>
      </c>
      <c r="D314" s="332" t="s">
        <v>123</v>
      </c>
      <c r="G314" s="158" t="s">
        <v>23</v>
      </c>
      <c r="H314" s="549">
        <v>24000</v>
      </c>
      <c r="I314" s="551">
        <v>12000</v>
      </c>
      <c r="J314" s="394">
        <v>12000</v>
      </c>
      <c r="K314" s="183">
        <v>24000</v>
      </c>
      <c r="L314" s="394">
        <v>24000</v>
      </c>
      <c r="M314" s="332"/>
      <c r="N314" s="332"/>
      <c r="P314" s="383"/>
      <c r="Q314" s="633"/>
      <c r="R314" s="183"/>
      <c r="S314" s="183"/>
      <c r="T314" s="183"/>
    </row>
    <row r="315" spans="1:20" ht="15" customHeight="1">
      <c r="A315" s="330"/>
      <c r="C315" s="548" t="s">
        <v>19</v>
      </c>
      <c r="D315" s="332" t="s">
        <v>28</v>
      </c>
      <c r="G315" s="158" t="s">
        <v>29</v>
      </c>
      <c r="H315" s="549">
        <v>5000</v>
      </c>
      <c r="I315" s="551">
        <v>5000</v>
      </c>
      <c r="J315" s="394">
        <v>0</v>
      </c>
      <c r="K315" s="183">
        <v>5000</v>
      </c>
      <c r="L315" s="394">
        <v>6000</v>
      </c>
      <c r="M315" s="332"/>
      <c r="N315" s="332"/>
      <c r="P315" s="383"/>
      <c r="Q315" s="633"/>
      <c r="R315" s="183"/>
      <c r="S315" s="183"/>
      <c r="T315" s="183"/>
    </row>
    <row r="316" spans="1:20" ht="15" customHeight="1">
      <c r="A316" s="330"/>
      <c r="C316" s="548" t="s">
        <v>19</v>
      </c>
      <c r="D316" s="3" t="s">
        <v>124</v>
      </c>
      <c r="G316" s="158" t="s">
        <v>31</v>
      </c>
      <c r="H316" s="549">
        <v>13322</v>
      </c>
      <c r="I316" s="551">
        <v>6968.88</v>
      </c>
      <c r="J316" s="394">
        <v>6969.12</v>
      </c>
      <c r="K316" s="183">
        <v>13938</v>
      </c>
      <c r="L316" s="394">
        <v>15377</v>
      </c>
      <c r="M316" s="332"/>
      <c r="N316" s="332"/>
      <c r="P316" s="383"/>
      <c r="Q316" s="633"/>
      <c r="R316" s="183"/>
      <c r="S316" s="183"/>
      <c r="T316" s="183"/>
    </row>
    <row r="317" spans="1:20" ht="15" customHeight="1">
      <c r="A317" s="330"/>
      <c r="C317" s="548" t="s">
        <v>19</v>
      </c>
      <c r="D317" s="3" t="s">
        <v>32</v>
      </c>
      <c r="G317" s="158" t="s">
        <v>33</v>
      </c>
      <c r="H317" s="549">
        <v>1455.06</v>
      </c>
      <c r="I317" s="551">
        <v>600</v>
      </c>
      <c r="J317" s="394">
        <v>600</v>
      </c>
      <c r="K317" s="183">
        <v>1200</v>
      </c>
      <c r="L317" s="394">
        <v>1200</v>
      </c>
      <c r="M317" s="332"/>
      <c r="N317" s="332"/>
      <c r="P317" s="383"/>
      <c r="Q317" s="633"/>
      <c r="R317" s="183"/>
      <c r="S317" s="183"/>
      <c r="T317" s="183"/>
    </row>
    <row r="318" spans="1:20" ht="15" customHeight="1">
      <c r="A318" s="330"/>
      <c r="C318" s="548" t="s">
        <v>19</v>
      </c>
      <c r="D318" s="3" t="s">
        <v>34</v>
      </c>
      <c r="G318" s="158" t="s">
        <v>35</v>
      </c>
      <c r="H318" s="549">
        <v>1350</v>
      </c>
      <c r="I318" s="551">
        <v>825</v>
      </c>
      <c r="J318" s="394">
        <v>525</v>
      </c>
      <c r="K318" s="183">
        <v>1350</v>
      </c>
      <c r="L318" s="394">
        <v>1749</v>
      </c>
      <c r="M318" s="332"/>
      <c r="N318" s="332"/>
      <c r="P318" s="383"/>
      <c r="Q318" s="633"/>
      <c r="R318" s="183"/>
      <c r="S318" s="183"/>
      <c r="T318" s="183"/>
    </row>
    <row r="319" spans="1:20" ht="15" customHeight="1">
      <c r="A319" s="330"/>
      <c r="C319" s="548" t="s">
        <v>19</v>
      </c>
      <c r="D319" s="3" t="s">
        <v>36</v>
      </c>
      <c r="G319" s="158" t="s">
        <v>37</v>
      </c>
      <c r="H319" s="549">
        <v>1017.59</v>
      </c>
      <c r="I319" s="551">
        <v>580.74</v>
      </c>
      <c r="J319" s="394">
        <v>581.26</v>
      </c>
      <c r="K319" s="183">
        <v>1162</v>
      </c>
      <c r="L319" s="394">
        <v>1200</v>
      </c>
      <c r="M319" s="332"/>
      <c r="N319" s="332"/>
      <c r="P319" s="383"/>
      <c r="Q319" s="633"/>
      <c r="R319" s="183"/>
      <c r="S319" s="183"/>
      <c r="T319" s="183"/>
    </row>
    <row r="320" spans="1:20" ht="15" customHeight="1">
      <c r="A320" s="330"/>
      <c r="C320" s="548" t="s">
        <v>19</v>
      </c>
      <c r="D320" s="3" t="s">
        <v>38</v>
      </c>
      <c r="F320" s="610"/>
      <c r="G320" s="158" t="s">
        <v>39</v>
      </c>
      <c r="H320" s="549"/>
      <c r="I320" s="551"/>
      <c r="J320" s="394">
        <v>0</v>
      </c>
      <c r="L320" s="394"/>
      <c r="M320" s="332"/>
      <c r="N320" s="332"/>
      <c r="P320" s="383"/>
      <c r="Q320" s="633"/>
      <c r="R320" s="183"/>
      <c r="S320" s="183"/>
      <c r="T320" s="183"/>
    </row>
    <row r="321" spans="1:20" ht="15" customHeight="1">
      <c r="A321" s="330"/>
      <c r="C321" s="548" t="s">
        <v>19</v>
      </c>
      <c r="D321" s="3" t="s">
        <v>40</v>
      </c>
      <c r="G321" s="158" t="s">
        <v>41</v>
      </c>
      <c r="H321" s="549">
        <v>6938.25</v>
      </c>
      <c r="I321" s="551"/>
      <c r="J321" s="394">
        <v>0</v>
      </c>
      <c r="L321" s="394"/>
      <c r="M321" s="332"/>
      <c r="N321" s="332"/>
      <c r="P321" s="383"/>
      <c r="Q321" s="633"/>
      <c r="R321" s="183"/>
      <c r="S321" s="183"/>
      <c r="T321" s="183"/>
    </row>
    <row r="322" spans="1:20" ht="15" customHeight="1">
      <c r="A322" s="330"/>
      <c r="C322" s="548" t="s">
        <v>19</v>
      </c>
      <c r="D322" s="3" t="s">
        <v>42</v>
      </c>
      <c r="G322" s="158" t="s">
        <v>43</v>
      </c>
      <c r="H322" s="549">
        <v>9251</v>
      </c>
      <c r="I322" s="551"/>
      <c r="J322" s="394">
        <v>0</v>
      </c>
      <c r="L322" s="394"/>
      <c r="M322" s="332"/>
      <c r="N322" s="332"/>
      <c r="P322" s="383"/>
      <c r="Q322" s="633"/>
      <c r="R322" s="183"/>
      <c r="S322" s="183"/>
      <c r="T322" s="183"/>
    </row>
    <row r="323" spans="1:20" ht="15" customHeight="1">
      <c r="A323" s="330"/>
      <c r="C323" s="548" t="s">
        <v>19</v>
      </c>
      <c r="D323" s="3" t="s">
        <v>44</v>
      </c>
      <c r="G323" s="158" t="s">
        <v>45</v>
      </c>
      <c r="H323" s="549">
        <v>5000</v>
      </c>
      <c r="I323" s="551"/>
      <c r="J323" s="394">
        <v>0</v>
      </c>
      <c r="L323" s="394"/>
      <c r="M323" s="332"/>
      <c r="N323" s="332"/>
      <c r="P323" s="383"/>
      <c r="Q323" s="633"/>
      <c r="R323" s="183"/>
      <c r="S323" s="183"/>
      <c r="T323" s="183"/>
    </row>
    <row r="324" spans="1:20" ht="15" customHeight="1">
      <c r="A324" s="330"/>
      <c r="C324" s="548" t="s">
        <v>19</v>
      </c>
      <c r="D324" s="3" t="s">
        <v>48</v>
      </c>
      <c r="G324" s="158" t="s">
        <v>49</v>
      </c>
      <c r="H324" s="549">
        <v>14000</v>
      </c>
      <c r="I324" s="551"/>
      <c r="J324" s="394">
        <v>0</v>
      </c>
      <c r="L324" s="394"/>
      <c r="M324" s="332"/>
      <c r="N324" s="332"/>
      <c r="P324" s="383"/>
      <c r="Q324" s="633"/>
      <c r="R324" s="183"/>
      <c r="S324" s="183"/>
      <c r="T324" s="183"/>
    </row>
    <row r="325" spans="1:20" ht="15" customHeight="1">
      <c r="A325" s="544" t="s">
        <v>50</v>
      </c>
      <c r="B325" s="577"/>
      <c r="C325" s="546"/>
      <c r="D325" s="546"/>
      <c r="E325" s="546"/>
      <c r="F325" s="546"/>
      <c r="G325" s="220"/>
      <c r="H325" s="556">
        <v>192345.9</v>
      </c>
      <c r="I325" s="556">
        <v>84048.62000000001</v>
      </c>
      <c r="J325" s="595">
        <v>78749.37999999999</v>
      </c>
      <c r="K325" s="578">
        <v>162798</v>
      </c>
      <c r="L325" s="556">
        <v>177662</v>
      </c>
      <c r="M325" s="332"/>
      <c r="N325" s="332"/>
      <c r="P325" s="383"/>
      <c r="Q325" s="633"/>
      <c r="R325" s="183"/>
      <c r="S325" s="183"/>
      <c r="T325" s="183"/>
    </row>
    <row r="326" spans="1:20" ht="15" customHeight="1">
      <c r="A326" s="544" t="s">
        <v>709</v>
      </c>
      <c r="B326" s="545"/>
      <c r="C326" s="557"/>
      <c r="D326" s="557"/>
      <c r="E326" s="546"/>
      <c r="F326" s="546"/>
      <c r="G326" s="635"/>
      <c r="H326" s="333"/>
      <c r="J326" s="394"/>
      <c r="L326" s="394"/>
      <c r="M326" s="332"/>
      <c r="N326" s="332"/>
      <c r="P326" s="383"/>
      <c r="Q326" s="633"/>
      <c r="R326" s="183"/>
      <c r="S326" s="183"/>
      <c r="T326" s="183"/>
    </row>
    <row r="327" spans="1:20" ht="15" customHeight="1">
      <c r="A327" s="330"/>
      <c r="C327" s="589" t="s">
        <v>126</v>
      </c>
      <c r="D327" s="3" t="s">
        <v>53</v>
      </c>
      <c r="G327" s="158" t="s">
        <v>54</v>
      </c>
      <c r="H327" s="333"/>
      <c r="J327" s="394">
        <v>8000</v>
      </c>
      <c r="K327" s="394">
        <v>8000</v>
      </c>
      <c r="L327" s="394">
        <v>10000</v>
      </c>
      <c r="M327" s="332"/>
      <c r="N327" s="332"/>
      <c r="P327" s="383"/>
      <c r="Q327" s="633"/>
      <c r="R327" s="183"/>
      <c r="S327" s="183"/>
      <c r="T327" s="183"/>
    </row>
    <row r="328" spans="1:20" ht="15" customHeight="1">
      <c r="A328" s="330"/>
      <c r="C328" s="589" t="s">
        <v>126</v>
      </c>
      <c r="D328" s="3" t="s">
        <v>55</v>
      </c>
      <c r="G328" s="158" t="s">
        <v>56</v>
      </c>
      <c r="H328" s="333"/>
      <c r="J328" s="394">
        <v>10000</v>
      </c>
      <c r="K328" s="394">
        <v>10000</v>
      </c>
      <c r="L328" s="394">
        <v>10000</v>
      </c>
      <c r="M328" s="332"/>
      <c r="N328" s="332"/>
      <c r="P328" s="383"/>
      <c r="Q328" s="633"/>
      <c r="R328" s="183"/>
      <c r="S328" s="183"/>
      <c r="T328" s="183"/>
    </row>
    <row r="329" spans="1:20" ht="15" customHeight="1">
      <c r="A329" s="330"/>
      <c r="C329" s="548" t="s">
        <v>126</v>
      </c>
      <c r="D329" s="3" t="s">
        <v>57</v>
      </c>
      <c r="G329" s="158" t="s">
        <v>58</v>
      </c>
      <c r="H329" s="333">
        <v>18868</v>
      </c>
      <c r="I329" s="183">
        <v>9190</v>
      </c>
      <c r="J329" s="394">
        <v>10810</v>
      </c>
      <c r="K329" s="394">
        <v>20000</v>
      </c>
      <c r="L329" s="394">
        <v>25000</v>
      </c>
      <c r="M329" s="332"/>
      <c r="N329" s="332"/>
      <c r="P329" s="383"/>
      <c r="Q329" s="633"/>
      <c r="R329" s="183"/>
      <c r="S329" s="183"/>
      <c r="T329" s="183"/>
    </row>
    <row r="330" spans="1:20" ht="15" customHeight="1">
      <c r="A330" s="330"/>
      <c r="C330" s="589" t="s">
        <v>126</v>
      </c>
      <c r="D330" s="332" t="s">
        <v>227</v>
      </c>
      <c r="G330" s="158" t="s">
        <v>228</v>
      </c>
      <c r="H330" s="333">
        <v>1815</v>
      </c>
      <c r="I330" s="183">
        <v>907.5</v>
      </c>
      <c r="J330" s="394">
        <v>2092.5</v>
      </c>
      <c r="K330" s="394">
        <v>3000</v>
      </c>
      <c r="L330" s="394">
        <v>3000</v>
      </c>
      <c r="M330" s="332"/>
      <c r="N330" s="332"/>
      <c r="P330" s="383"/>
      <c r="Q330" s="633"/>
      <c r="R330" s="183"/>
      <c r="S330" s="183"/>
      <c r="T330" s="183"/>
    </row>
    <row r="331" spans="1:20" ht="15" customHeight="1">
      <c r="A331" s="330"/>
      <c r="C331" s="589" t="s">
        <v>126</v>
      </c>
      <c r="D331" s="3" t="s">
        <v>61</v>
      </c>
      <c r="G331" s="158" t="s">
        <v>62</v>
      </c>
      <c r="H331" s="333">
        <v>3110</v>
      </c>
      <c r="I331" s="183">
        <v>2185</v>
      </c>
      <c r="J331" s="394">
        <v>2815</v>
      </c>
      <c r="K331" s="394">
        <v>5000</v>
      </c>
      <c r="L331" s="394">
        <v>6000</v>
      </c>
      <c r="M331" s="332"/>
      <c r="N331" s="332"/>
      <c r="P331" s="383"/>
      <c r="Q331" s="633"/>
      <c r="R331" s="183"/>
      <c r="S331" s="183"/>
      <c r="T331" s="183"/>
    </row>
    <row r="332" spans="1:20" ht="15" customHeight="1">
      <c r="A332" s="330"/>
      <c r="C332" s="589" t="s">
        <v>126</v>
      </c>
      <c r="D332" s="332" t="s">
        <v>63</v>
      </c>
      <c r="G332" s="158" t="s">
        <v>64</v>
      </c>
      <c r="H332" s="333"/>
      <c r="J332" s="394">
        <v>1000</v>
      </c>
      <c r="K332" s="394">
        <v>1000</v>
      </c>
      <c r="L332" s="394">
        <v>1000</v>
      </c>
      <c r="M332" s="332"/>
      <c r="N332" s="332"/>
      <c r="P332" s="383"/>
      <c r="Q332" s="633"/>
      <c r="R332" s="183"/>
      <c r="S332" s="183"/>
      <c r="T332" s="183"/>
    </row>
    <row r="333" spans="1:20" ht="15" customHeight="1">
      <c r="A333" s="330"/>
      <c r="C333" s="589" t="s">
        <v>126</v>
      </c>
      <c r="D333" s="332" t="s">
        <v>386</v>
      </c>
      <c r="G333" s="158" t="s">
        <v>66</v>
      </c>
      <c r="H333" s="333"/>
      <c r="J333" s="394">
        <v>15000</v>
      </c>
      <c r="K333" s="394">
        <v>15000</v>
      </c>
      <c r="L333" s="394">
        <v>15282</v>
      </c>
      <c r="M333" s="332"/>
      <c r="N333" s="332"/>
      <c r="P333" s="383"/>
      <c r="Q333" s="633"/>
      <c r="R333" s="183"/>
      <c r="S333" s="183"/>
      <c r="T333" s="183"/>
    </row>
    <row r="334" spans="1:20" ht="15" customHeight="1">
      <c r="A334" s="330"/>
      <c r="C334" s="589" t="s">
        <v>126</v>
      </c>
      <c r="D334" s="3" t="s">
        <v>69</v>
      </c>
      <c r="G334" s="158" t="s">
        <v>70</v>
      </c>
      <c r="H334" s="333"/>
      <c r="J334" s="394">
        <v>1200</v>
      </c>
      <c r="K334" s="394">
        <v>1200</v>
      </c>
      <c r="L334" s="394">
        <v>1200</v>
      </c>
      <c r="M334" s="332"/>
      <c r="N334" s="332"/>
      <c r="P334" s="383"/>
      <c r="Q334" s="633"/>
      <c r="R334" s="183"/>
      <c r="S334" s="183"/>
      <c r="T334" s="183"/>
    </row>
    <row r="335" spans="1:20" ht="15" customHeight="1">
      <c r="A335" s="330"/>
      <c r="C335" s="589" t="s">
        <v>126</v>
      </c>
      <c r="D335" s="3" t="s">
        <v>153</v>
      </c>
      <c r="G335" s="158" t="s">
        <v>133</v>
      </c>
      <c r="H335" s="333">
        <v>12600</v>
      </c>
      <c r="I335" s="183">
        <v>3150</v>
      </c>
      <c r="J335" s="394">
        <v>16850</v>
      </c>
      <c r="K335" s="394">
        <v>20000</v>
      </c>
      <c r="L335" s="394">
        <v>18000</v>
      </c>
      <c r="M335" s="332"/>
      <c r="N335" s="332"/>
      <c r="P335" s="383"/>
      <c r="Q335" s="633"/>
      <c r="R335" s="183"/>
      <c r="S335" s="183"/>
      <c r="T335" s="183"/>
    </row>
    <row r="336" spans="1:20" ht="15" customHeight="1">
      <c r="A336" s="330"/>
      <c r="C336" s="589" t="s">
        <v>126</v>
      </c>
      <c r="D336" s="3" t="s">
        <v>85</v>
      </c>
      <c r="G336" s="158" t="s">
        <v>86</v>
      </c>
      <c r="H336" s="333"/>
      <c r="J336" s="394">
        <v>5000</v>
      </c>
      <c r="K336" s="394">
        <v>5000</v>
      </c>
      <c r="L336" s="394">
        <v>3000</v>
      </c>
      <c r="M336" s="332"/>
      <c r="N336" s="332"/>
      <c r="P336" s="383"/>
      <c r="Q336" s="633"/>
      <c r="R336" s="183"/>
      <c r="S336" s="183"/>
      <c r="T336" s="183"/>
    </row>
    <row r="337" spans="1:20" ht="15" customHeight="1">
      <c r="A337" s="330"/>
      <c r="C337" s="589" t="s">
        <v>126</v>
      </c>
      <c r="D337" s="3" t="s">
        <v>87</v>
      </c>
      <c r="G337" s="158" t="s">
        <v>88</v>
      </c>
      <c r="H337" s="333">
        <v>3425</v>
      </c>
      <c r="J337" s="394">
        <v>5000</v>
      </c>
      <c r="K337" s="394">
        <v>5000</v>
      </c>
      <c r="L337" s="394">
        <v>5000</v>
      </c>
      <c r="M337" s="332"/>
      <c r="N337" s="332"/>
      <c r="P337" s="383"/>
      <c r="Q337" s="633"/>
      <c r="R337" s="183"/>
      <c r="S337" s="183"/>
      <c r="T337" s="183"/>
    </row>
    <row r="338" spans="1:20" ht="15" customHeight="1">
      <c r="A338" s="330"/>
      <c r="C338" s="589" t="s">
        <v>126</v>
      </c>
      <c r="D338" s="3" t="s">
        <v>662</v>
      </c>
      <c r="G338" s="158" t="s">
        <v>390</v>
      </c>
      <c r="H338" s="333"/>
      <c r="J338" s="394">
        <v>5000</v>
      </c>
      <c r="K338" s="394">
        <v>5000</v>
      </c>
      <c r="L338" s="394">
        <v>5000</v>
      </c>
      <c r="M338" s="332"/>
      <c r="N338" s="332"/>
      <c r="P338" s="383"/>
      <c r="Q338" s="633"/>
      <c r="R338" s="183"/>
      <c r="S338" s="183"/>
      <c r="T338" s="183"/>
    </row>
    <row r="339" spans="1:20" ht="15" customHeight="1">
      <c r="A339" s="330"/>
      <c r="C339" s="589" t="s">
        <v>126</v>
      </c>
      <c r="D339" s="3" t="s">
        <v>710</v>
      </c>
      <c r="G339" s="158" t="s">
        <v>307</v>
      </c>
      <c r="H339" s="333"/>
      <c r="J339" s="394">
        <v>12000</v>
      </c>
      <c r="K339" s="394">
        <v>12000</v>
      </c>
      <c r="L339" s="394">
        <v>15000</v>
      </c>
      <c r="M339" s="332"/>
      <c r="N339" s="332"/>
      <c r="P339" s="383"/>
      <c r="Q339" s="633"/>
      <c r="R339" s="183"/>
      <c r="S339" s="183"/>
      <c r="T339" s="183"/>
    </row>
    <row r="340" spans="1:20" ht="15" customHeight="1">
      <c r="A340" s="330"/>
      <c r="C340" s="589" t="s">
        <v>126</v>
      </c>
      <c r="D340" s="3" t="s">
        <v>711</v>
      </c>
      <c r="G340" s="158" t="s">
        <v>76</v>
      </c>
      <c r="H340" s="333">
        <v>11500</v>
      </c>
      <c r="J340" s="394">
        <v>20000</v>
      </c>
      <c r="K340" s="394">
        <v>20000</v>
      </c>
      <c r="L340" s="394">
        <v>25000</v>
      </c>
      <c r="M340" s="332"/>
      <c r="N340" s="332"/>
      <c r="P340" s="383"/>
      <c r="Q340" s="633"/>
      <c r="R340" s="183"/>
      <c r="S340" s="183"/>
      <c r="T340" s="183"/>
    </row>
    <row r="341" spans="1:20" ht="15" customHeight="1">
      <c r="A341" s="330"/>
      <c r="C341" s="589" t="s">
        <v>126</v>
      </c>
      <c r="D341" s="3" t="s">
        <v>194</v>
      </c>
      <c r="G341" s="158" t="s">
        <v>98</v>
      </c>
      <c r="H341" s="333">
        <v>54900</v>
      </c>
      <c r="I341" s="183">
        <v>20370</v>
      </c>
      <c r="J341" s="394">
        <v>49630</v>
      </c>
      <c r="K341" s="394">
        <v>70000</v>
      </c>
      <c r="L341" s="394">
        <v>70000</v>
      </c>
      <c r="M341" s="332"/>
      <c r="N341" s="332"/>
      <c r="P341" s="383"/>
      <c r="Q341" s="633"/>
      <c r="R341" s="183"/>
      <c r="S341" s="183"/>
      <c r="T341" s="183"/>
    </row>
    <row r="342" spans="1:20" ht="15" customHeight="1">
      <c r="A342" s="544"/>
      <c r="B342" s="577"/>
      <c r="C342" s="546" t="s">
        <v>141</v>
      </c>
      <c r="D342" s="546"/>
      <c r="E342" s="546"/>
      <c r="F342" s="546"/>
      <c r="G342" s="582"/>
      <c r="H342" s="559">
        <v>106218</v>
      </c>
      <c r="I342" s="583">
        <v>35802.5</v>
      </c>
      <c r="J342" s="568">
        <v>164397.5</v>
      </c>
      <c r="K342" s="583">
        <v>200200</v>
      </c>
      <c r="L342" s="568">
        <v>212482</v>
      </c>
      <c r="M342" s="332"/>
      <c r="N342" s="332"/>
      <c r="P342" s="383"/>
      <c r="Q342" s="633"/>
      <c r="R342" s="183"/>
      <c r="S342" s="183"/>
      <c r="T342" s="183"/>
    </row>
    <row r="343" spans="1:20" ht="15" customHeight="1">
      <c r="A343" s="544" t="s">
        <v>712</v>
      </c>
      <c r="B343" s="577"/>
      <c r="C343" s="546"/>
      <c r="D343" s="546"/>
      <c r="E343" s="546"/>
      <c r="F343" s="546"/>
      <c r="G343" s="567"/>
      <c r="H343" s="559">
        <v>298563.90000000002</v>
      </c>
      <c r="I343" s="568">
        <v>119851.12000000001</v>
      </c>
      <c r="J343" s="568">
        <v>243146.88</v>
      </c>
      <c r="K343" s="568">
        <v>362998</v>
      </c>
      <c r="L343" s="568">
        <v>390144</v>
      </c>
      <c r="M343" s="332"/>
      <c r="N343" s="332"/>
      <c r="P343" s="383"/>
      <c r="Q343" s="633"/>
      <c r="R343" s="183"/>
      <c r="S343" s="183"/>
      <c r="T343" s="183"/>
    </row>
    <row r="344" spans="1:20" ht="5.25" customHeight="1">
      <c r="A344" s="544"/>
      <c r="B344" s="577"/>
      <c r="C344" s="546"/>
      <c r="D344" s="546"/>
      <c r="E344" s="546"/>
      <c r="F344" s="546"/>
      <c r="G344" s="567"/>
      <c r="H344" s="631"/>
      <c r="I344" s="617"/>
      <c r="J344" s="631"/>
      <c r="K344" s="617"/>
      <c r="L344" s="616"/>
      <c r="M344" s="332"/>
      <c r="N344" s="332"/>
      <c r="P344" s="383"/>
      <c r="Q344" s="633"/>
      <c r="R344" s="183"/>
      <c r="S344" s="183"/>
      <c r="T344" s="183"/>
    </row>
    <row r="345" spans="1:20" ht="14.25" customHeight="1">
      <c r="A345" s="544"/>
      <c r="B345" s="577"/>
      <c r="C345" s="546" t="s">
        <v>713</v>
      </c>
      <c r="D345" s="331"/>
      <c r="E345" s="546"/>
      <c r="F345" s="546"/>
      <c r="G345" s="567"/>
      <c r="H345" s="631"/>
      <c r="I345" s="617"/>
      <c r="J345" s="631"/>
      <c r="K345" s="617"/>
      <c r="L345" s="616"/>
      <c r="M345" s="332"/>
      <c r="N345" s="332"/>
      <c r="P345" s="383"/>
      <c r="Q345" s="633"/>
      <c r="R345" s="183"/>
      <c r="S345" s="183"/>
      <c r="T345" s="183"/>
    </row>
    <row r="346" spans="1:20" ht="14.25" customHeight="1">
      <c r="A346" s="544"/>
      <c r="B346" s="577"/>
      <c r="C346" s="589" t="s">
        <v>19</v>
      </c>
      <c r="D346" s="332" t="s">
        <v>714</v>
      </c>
      <c r="E346" s="546"/>
      <c r="F346" s="546"/>
      <c r="G346" s="567"/>
      <c r="H346" s="631"/>
      <c r="I346" s="617"/>
      <c r="J346" s="631"/>
      <c r="K346" s="617"/>
      <c r="L346" s="616"/>
      <c r="M346" s="332"/>
      <c r="N346" s="332"/>
      <c r="P346" s="383"/>
      <c r="Q346" s="633"/>
      <c r="R346" s="183"/>
      <c r="S346" s="183"/>
      <c r="T346" s="183"/>
    </row>
    <row r="347" spans="1:20" ht="23.25" customHeight="1">
      <c r="A347" s="636" t="s">
        <v>715</v>
      </c>
      <c r="B347" s="534"/>
      <c r="C347" s="637"/>
      <c r="D347" s="637"/>
      <c r="E347" s="637"/>
      <c r="F347" s="637"/>
      <c r="G347" s="638"/>
      <c r="H347" s="639">
        <v>6213712.6099999994</v>
      </c>
      <c r="I347" s="640">
        <v>2988603.8200000003</v>
      </c>
      <c r="J347" s="640">
        <v>4353896.18</v>
      </c>
      <c r="K347" s="641">
        <v>7350000</v>
      </c>
      <c r="L347" s="640">
        <v>8300000</v>
      </c>
      <c r="M347" s="332"/>
      <c r="N347" s="332"/>
    </row>
    <row r="348" spans="1:20" ht="15" customHeight="1">
      <c r="A348" s="324" t="s">
        <v>113</v>
      </c>
      <c r="B348" s="325"/>
      <c r="C348" s="326"/>
      <c r="D348" s="326"/>
      <c r="E348" s="326"/>
      <c r="F348" s="326"/>
      <c r="G348" s="295" t="s">
        <v>114</v>
      </c>
      <c r="H348" s="381"/>
      <c r="I348" s="381"/>
      <c r="J348" s="381" t="s">
        <v>115</v>
      </c>
      <c r="K348" s="381"/>
      <c r="L348" s="573"/>
      <c r="M348" s="332"/>
      <c r="N348" s="332"/>
    </row>
    <row r="349" spans="1:20" ht="15" customHeight="1">
      <c r="A349" s="330"/>
      <c r="B349" s="331"/>
      <c r="G349" s="222"/>
      <c r="H349" s="412"/>
      <c r="I349" s="412"/>
      <c r="J349" s="412"/>
      <c r="K349" s="412"/>
      <c r="L349" s="574"/>
      <c r="M349" s="332"/>
      <c r="N349" s="332"/>
    </row>
    <row r="350" spans="1:20" ht="15" customHeight="1">
      <c r="A350" s="592" t="s">
        <v>692</v>
      </c>
      <c r="B350" s="179"/>
      <c r="C350" s="179"/>
      <c r="D350" s="179"/>
      <c r="E350" s="179"/>
      <c r="F350" s="179"/>
      <c r="H350" s="459" t="s">
        <v>671</v>
      </c>
      <c r="I350" s="459"/>
      <c r="J350" s="480" t="s">
        <v>116</v>
      </c>
      <c r="K350" s="480"/>
      <c r="L350" s="481"/>
      <c r="M350" s="332"/>
      <c r="N350" s="332"/>
    </row>
    <row r="351" spans="1:20" ht="15" customHeight="1">
      <c r="A351" s="592" t="s">
        <v>672</v>
      </c>
      <c r="B351" s="179"/>
      <c r="C351" s="179"/>
      <c r="D351" s="179"/>
      <c r="E351" s="179"/>
      <c r="F351" s="179"/>
      <c r="H351" s="459" t="s">
        <v>216</v>
      </c>
      <c r="I351" s="459"/>
      <c r="J351" s="480" t="s">
        <v>120</v>
      </c>
      <c r="K351" s="480"/>
      <c r="L351" s="481"/>
      <c r="M351" s="332"/>
      <c r="N351" s="332"/>
    </row>
    <row r="352" spans="1:20" ht="15" customHeight="1">
      <c r="A352" s="624"/>
      <c r="B352" s="625"/>
      <c r="C352" s="625"/>
      <c r="D352" s="625"/>
      <c r="E352" s="625"/>
      <c r="F352" s="625"/>
      <c r="G352" s="642"/>
      <c r="H352" s="461"/>
      <c r="I352" s="461"/>
      <c r="J352" s="461"/>
      <c r="K352" s="461"/>
      <c r="L352" s="462"/>
      <c r="M352" s="332"/>
      <c r="N352" s="332"/>
    </row>
    <row r="353" spans="1:14" ht="15" customHeight="1">
      <c r="A353" s="344"/>
      <c r="C353" s="344"/>
      <c r="D353" s="344"/>
      <c r="E353" s="344"/>
      <c r="F353" s="344"/>
      <c r="H353" s="459"/>
      <c r="I353" s="459"/>
      <c r="J353" s="459"/>
      <c r="K353" s="459"/>
      <c r="L353" s="459"/>
      <c r="M353" s="332"/>
      <c r="N353" s="332"/>
    </row>
    <row r="354" spans="1:14" ht="15" customHeight="1">
      <c r="A354" s="344"/>
      <c r="C354" s="344"/>
      <c r="D354" s="344"/>
      <c r="E354" s="344"/>
      <c r="F354" s="344"/>
      <c r="H354" s="459"/>
      <c r="I354" s="459"/>
      <c r="J354" s="459"/>
      <c r="K354" s="459"/>
      <c r="L354" s="459"/>
      <c r="M354" s="332"/>
      <c r="N354" s="332"/>
    </row>
    <row r="355" spans="1:14" ht="15" customHeight="1">
      <c r="H355" s="643"/>
      <c r="I355" s="643"/>
      <c r="J355" s="643"/>
      <c r="K355" s="644"/>
      <c r="L355" s="644"/>
    </row>
    <row r="356" spans="1:14" ht="15" customHeight="1">
      <c r="I356" s="224"/>
      <c r="L356" s="645"/>
    </row>
    <row r="357" spans="1:14" ht="15" customHeight="1">
      <c r="K357" s="646"/>
      <c r="L357" s="647"/>
    </row>
    <row r="358" spans="1:14" ht="15" customHeight="1">
      <c r="K358" s="646"/>
      <c r="L358" s="647"/>
    </row>
    <row r="359" spans="1:14" ht="15" customHeight="1">
      <c r="K359" s="646"/>
      <c r="L359" s="647"/>
    </row>
    <row r="360" spans="1:14" ht="15" customHeight="1">
      <c r="A360" s="587"/>
      <c r="B360" s="587"/>
      <c r="C360" s="587"/>
      <c r="D360" s="587"/>
      <c r="E360" s="587"/>
      <c r="F360" s="587"/>
      <c r="G360" s="587"/>
      <c r="H360" s="587"/>
      <c r="I360" s="587"/>
      <c r="J360" s="587"/>
      <c r="K360" s="587"/>
      <c r="L360" s="587"/>
    </row>
    <row r="361" spans="1:14" ht="15" customHeight="1">
      <c r="A361" s="648"/>
      <c r="B361" s="648"/>
      <c r="C361" s="648"/>
      <c r="D361" s="648"/>
      <c r="E361" s="648"/>
      <c r="F361" s="648"/>
      <c r="G361" s="648"/>
      <c r="H361" s="648"/>
      <c r="I361" s="648"/>
      <c r="J361" s="648"/>
      <c r="K361" s="648"/>
      <c r="L361" s="648"/>
    </row>
    <row r="362" spans="1:14" ht="15" customHeight="1">
      <c r="A362" s="542"/>
      <c r="B362" s="542"/>
      <c r="C362" s="542"/>
      <c r="D362" s="542"/>
      <c r="E362" s="542"/>
      <c r="F362" s="542"/>
      <c r="G362" s="649"/>
      <c r="H362" s="542"/>
      <c r="I362" s="542"/>
      <c r="J362" s="542"/>
      <c r="K362" s="542"/>
      <c r="L362" s="542"/>
    </row>
    <row r="363" spans="1:14" ht="15" customHeight="1">
      <c r="A363" s="594"/>
      <c r="B363" s="542"/>
      <c r="C363" s="650"/>
      <c r="D363" s="594"/>
    </row>
    <row r="364" spans="1:14" ht="15" customHeight="1">
      <c r="A364" s="594"/>
      <c r="B364" s="542"/>
      <c r="C364" s="650"/>
      <c r="D364" s="594"/>
    </row>
    <row r="365" spans="1:14" ht="15" customHeight="1">
      <c r="A365" s="331"/>
      <c r="B365" s="331"/>
      <c r="C365" s="331"/>
      <c r="G365" s="274"/>
      <c r="H365" s="646"/>
      <c r="I365" s="646"/>
      <c r="J365" s="646"/>
      <c r="K365" s="646"/>
      <c r="L365" s="646"/>
    </row>
    <row r="366" spans="1:14" ht="15" customHeight="1">
      <c r="A366" s="576"/>
      <c r="B366" s="576"/>
      <c r="C366" s="576"/>
      <c r="D366" s="576"/>
      <c r="E366" s="576"/>
      <c r="F366" s="576"/>
      <c r="G366" s="274"/>
      <c r="H366" s="344"/>
      <c r="I366" s="344"/>
      <c r="J366" s="344"/>
      <c r="K366" s="344"/>
      <c r="L366" s="344"/>
    </row>
    <row r="367" spans="1:14" ht="15" customHeight="1">
      <c r="A367" s="331"/>
      <c r="B367" s="331"/>
      <c r="C367" s="331"/>
      <c r="G367" s="274"/>
      <c r="H367" s="651"/>
      <c r="I367" s="651"/>
      <c r="J367" s="651"/>
      <c r="K367" s="651"/>
      <c r="L367" s="651"/>
    </row>
    <row r="368" spans="1:14" ht="15" customHeight="1">
      <c r="B368" s="331"/>
    </row>
    <row r="369" spans="2:10" ht="15" customHeight="1">
      <c r="B369" s="589"/>
      <c r="G369" s="652"/>
    </row>
    <row r="370" spans="2:10" ht="15" customHeight="1">
      <c r="C370" s="548"/>
      <c r="G370" s="275"/>
    </row>
    <row r="371" spans="2:10" ht="15" customHeight="1">
      <c r="C371" s="548"/>
      <c r="G371" s="275"/>
    </row>
    <row r="372" spans="2:10" ht="15" customHeight="1">
      <c r="G372" s="275"/>
    </row>
    <row r="373" spans="2:10" ht="15" customHeight="1">
      <c r="G373" s="653"/>
      <c r="H373" s="332"/>
      <c r="I373" s="332"/>
      <c r="J373" s="332"/>
    </row>
    <row r="374" spans="2:10" ht="15" customHeight="1">
      <c r="C374" s="548"/>
      <c r="G374" s="275"/>
    </row>
    <row r="375" spans="2:10" ht="15" customHeight="1">
      <c r="C375" s="548"/>
      <c r="G375" s="275"/>
    </row>
    <row r="376" spans="2:10" ht="15" customHeight="1">
      <c r="C376" s="548"/>
      <c r="D376" s="3"/>
      <c r="G376" s="275"/>
    </row>
    <row r="377" spans="2:10" ht="15" customHeight="1">
      <c r="C377" s="548"/>
      <c r="G377" s="275"/>
    </row>
    <row r="378" spans="2:10" ht="15" customHeight="1">
      <c r="C378" s="548"/>
      <c r="G378" s="275"/>
    </row>
    <row r="379" spans="2:10" ht="15" customHeight="1">
      <c r="C379" s="548"/>
      <c r="D379" s="3"/>
      <c r="G379" s="275"/>
    </row>
    <row r="380" spans="2:10" ht="15" customHeight="1">
      <c r="C380" s="548"/>
      <c r="D380" s="3"/>
      <c r="G380" s="275"/>
    </row>
    <row r="381" spans="2:10" ht="15" customHeight="1">
      <c r="C381" s="548"/>
      <c r="D381" s="3"/>
      <c r="G381" s="275"/>
    </row>
    <row r="382" spans="2:10" ht="15" customHeight="1">
      <c r="C382" s="548"/>
      <c r="G382" s="275"/>
    </row>
    <row r="383" spans="2:10" ht="15" customHeight="1">
      <c r="C383" s="548"/>
      <c r="D383" s="3"/>
      <c r="G383" s="275"/>
    </row>
    <row r="384" spans="2:10" ht="15" customHeight="1">
      <c r="C384" s="548"/>
      <c r="D384" s="3"/>
      <c r="G384" s="275"/>
    </row>
    <row r="385" spans="3:7" ht="15" customHeight="1">
      <c r="C385" s="548"/>
      <c r="G385" s="275"/>
    </row>
    <row r="386" spans="3:7" ht="15" customHeight="1">
      <c r="C386" s="548"/>
      <c r="G386" s="275"/>
    </row>
    <row r="387" spans="3:7" ht="15" customHeight="1">
      <c r="C387" s="548"/>
      <c r="D387" s="3"/>
      <c r="G387" s="275"/>
    </row>
    <row r="388" spans="3:7" ht="15" customHeight="1">
      <c r="C388" s="548"/>
      <c r="D388" s="3"/>
      <c r="G388" s="275"/>
    </row>
    <row r="389" spans="3:7" ht="15" customHeight="1">
      <c r="C389" s="548"/>
      <c r="D389" s="3"/>
      <c r="G389" s="275"/>
    </row>
    <row r="390" spans="3:7" ht="15" customHeight="1">
      <c r="C390" s="548"/>
      <c r="G390" s="275"/>
    </row>
    <row r="391" spans="3:7" ht="15" customHeight="1">
      <c r="C391" s="548"/>
      <c r="D391" s="3"/>
      <c r="G391" s="275"/>
    </row>
    <row r="392" spans="3:7" ht="15" customHeight="1">
      <c r="C392" s="548"/>
      <c r="D392" s="3"/>
      <c r="G392" s="275"/>
    </row>
    <row r="393" spans="3:7" ht="15" customHeight="1">
      <c r="C393" s="548"/>
      <c r="D393" s="3"/>
      <c r="G393" s="275"/>
    </row>
    <row r="394" spans="3:7" ht="15" customHeight="1">
      <c r="C394" s="548"/>
      <c r="G394" s="275"/>
    </row>
    <row r="395" spans="3:7" ht="15" customHeight="1">
      <c r="C395" s="548"/>
      <c r="D395" s="3"/>
      <c r="G395" s="275"/>
    </row>
    <row r="396" spans="3:7" ht="15" customHeight="1">
      <c r="C396" s="548"/>
      <c r="G396" s="275"/>
    </row>
    <row r="397" spans="3:7" ht="15" customHeight="1">
      <c r="C397" s="548"/>
      <c r="G397" s="275"/>
    </row>
    <row r="398" spans="3:7" ht="15" customHeight="1">
      <c r="C398" s="548"/>
      <c r="G398" s="275"/>
    </row>
    <row r="399" spans="3:7" ht="15" customHeight="1">
      <c r="C399" s="548"/>
      <c r="G399" s="275"/>
    </row>
    <row r="400" spans="3:7" ht="15" customHeight="1">
      <c r="C400" s="548"/>
      <c r="G400" s="275"/>
    </row>
    <row r="401" spans="1:12" ht="15" customHeight="1">
      <c r="C401" s="548"/>
      <c r="G401" s="275"/>
    </row>
    <row r="402" spans="1:12" ht="15" customHeight="1">
      <c r="C402" s="548"/>
      <c r="G402" s="275"/>
    </row>
    <row r="403" spans="1:12" ht="15" customHeight="1">
      <c r="C403" s="548"/>
      <c r="G403" s="275"/>
    </row>
    <row r="404" spans="1:12" ht="15" customHeight="1">
      <c r="C404" s="548"/>
      <c r="G404" s="275"/>
    </row>
    <row r="405" spans="1:12" ht="15" customHeight="1">
      <c r="C405" s="548"/>
      <c r="G405" s="275"/>
    </row>
    <row r="406" spans="1:12" ht="15" customHeight="1"/>
    <row r="407" spans="1:12" ht="15" customHeight="1">
      <c r="B407" s="331"/>
    </row>
    <row r="408" spans="1:12" ht="15" customHeight="1">
      <c r="B408" s="331"/>
      <c r="G408" s="275"/>
    </row>
    <row r="409" spans="1:12" ht="15" customHeight="1">
      <c r="B409" s="331"/>
    </row>
    <row r="410" spans="1:12" ht="15" customHeight="1">
      <c r="B410" s="331"/>
      <c r="C410" s="548"/>
      <c r="G410" s="653"/>
    </row>
    <row r="411" spans="1:12" ht="15" customHeight="1">
      <c r="B411" s="331"/>
      <c r="C411" s="548"/>
    </row>
    <row r="412" spans="1:12" ht="15" customHeight="1">
      <c r="A412" s="546"/>
      <c r="B412" s="577"/>
      <c r="C412" s="546"/>
      <c r="D412" s="546"/>
      <c r="E412" s="546"/>
      <c r="F412" s="546"/>
      <c r="G412" s="286"/>
      <c r="H412" s="631"/>
      <c r="I412" s="631"/>
      <c r="J412" s="631"/>
      <c r="K412" s="631"/>
      <c r="L412" s="631"/>
    </row>
    <row r="413" spans="1:12" ht="15" customHeight="1">
      <c r="A413" s="546"/>
      <c r="B413" s="577"/>
      <c r="C413" s="546"/>
      <c r="D413" s="546"/>
      <c r="E413" s="546"/>
      <c r="F413" s="546"/>
      <c r="G413" s="286"/>
      <c r="H413" s="631"/>
      <c r="I413" s="631"/>
      <c r="J413" s="631"/>
      <c r="K413" s="631"/>
      <c r="L413" s="631"/>
    </row>
    <row r="414" spans="1:12" ht="15" customHeight="1">
      <c r="A414" s="546"/>
      <c r="B414" s="577"/>
      <c r="C414" s="546"/>
      <c r="D414" s="546"/>
      <c r="E414" s="546"/>
      <c r="F414" s="546"/>
      <c r="G414" s="286"/>
      <c r="H414" s="631"/>
      <c r="I414" s="631"/>
      <c r="J414" s="631"/>
      <c r="K414" s="631"/>
      <c r="L414" s="631"/>
    </row>
    <row r="415" spans="1:12" ht="15" customHeight="1">
      <c r="H415" s="646"/>
      <c r="I415" s="646"/>
      <c r="J415" s="646"/>
      <c r="K415" s="654"/>
    </row>
    <row r="416" spans="1:12" ht="15" customHeight="1">
      <c r="K416" s="332"/>
    </row>
    <row r="417" spans="11:12" ht="15" customHeight="1">
      <c r="K417" s="332"/>
    </row>
    <row r="418" spans="11:12" ht="15" customHeight="1">
      <c r="K418" s="646"/>
      <c r="L418" s="647"/>
    </row>
    <row r="419" spans="11:12">
      <c r="K419" s="646"/>
      <c r="L419" s="647"/>
    </row>
  </sheetData>
  <mergeCells count="64">
    <mergeCell ref="A360:L360"/>
    <mergeCell ref="A361:L361"/>
    <mergeCell ref="A366:F366"/>
    <mergeCell ref="A305:L305"/>
    <mergeCell ref="I308:K308"/>
    <mergeCell ref="A309:F309"/>
    <mergeCell ref="K309:K310"/>
    <mergeCell ref="J350:L350"/>
    <mergeCell ref="J351:L351"/>
    <mergeCell ref="A261:F261"/>
    <mergeCell ref="K261:K262"/>
    <mergeCell ref="J300:L300"/>
    <mergeCell ref="J301:L301"/>
    <mergeCell ref="A303:L303"/>
    <mergeCell ref="A304:L304"/>
    <mergeCell ref="J248:L248"/>
    <mergeCell ref="J249:L249"/>
    <mergeCell ref="A254:L254"/>
    <mergeCell ref="A255:L255"/>
    <mergeCell ref="A256:L256"/>
    <mergeCell ref="I260:K260"/>
    <mergeCell ref="A202:L202"/>
    <mergeCell ref="A203:L203"/>
    <mergeCell ref="A204:L204"/>
    <mergeCell ref="I207:K207"/>
    <mergeCell ref="A208:F208"/>
    <mergeCell ref="K208:K209"/>
    <mergeCell ref="A158:L158"/>
    <mergeCell ref="I161:K161"/>
    <mergeCell ref="A162:F162"/>
    <mergeCell ref="K162:K163"/>
    <mergeCell ref="J198:L198"/>
    <mergeCell ref="J199:L199"/>
    <mergeCell ref="A116:F116"/>
    <mergeCell ref="K116:K117"/>
    <mergeCell ref="J152:L152"/>
    <mergeCell ref="J153:L153"/>
    <mergeCell ref="A156:L156"/>
    <mergeCell ref="A157:L157"/>
    <mergeCell ref="A105:F105"/>
    <mergeCell ref="J105:L105"/>
    <mergeCell ref="A110:L110"/>
    <mergeCell ref="A111:L111"/>
    <mergeCell ref="A112:L112"/>
    <mergeCell ref="I115:K115"/>
    <mergeCell ref="A59:L59"/>
    <mergeCell ref="A60:L60"/>
    <mergeCell ref="I63:K63"/>
    <mergeCell ref="A64:F64"/>
    <mergeCell ref="K64:K65"/>
    <mergeCell ref="A104:F104"/>
    <mergeCell ref="J104:L104"/>
    <mergeCell ref="C49:F49"/>
    <mergeCell ref="A56:F56"/>
    <mergeCell ref="J56:L56"/>
    <mergeCell ref="A57:F57"/>
    <mergeCell ref="J57:L57"/>
    <mergeCell ref="A58:L58"/>
    <mergeCell ref="A1:L1"/>
    <mergeCell ref="A2:L2"/>
    <mergeCell ref="A3:L3"/>
    <mergeCell ref="I6:K6"/>
    <mergeCell ref="A7:F7"/>
    <mergeCell ref="K7:K8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LBFP 2</vt:lpstr>
      <vt:lpstr>LBFP 2A</vt:lpstr>
      <vt:lpstr>MEEO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MIS</cp:lastModifiedBy>
  <dcterms:created xsi:type="dcterms:W3CDTF">2019-03-25T20:38:29Z</dcterms:created>
  <dcterms:modified xsi:type="dcterms:W3CDTF">2019-03-26T00:05:10Z</dcterms:modified>
</cp:coreProperties>
</file>