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6885"/>
  </bookViews>
  <sheets>
    <sheet name="LDRRM 4Q 2018" sheetId="1" r:id="rId1"/>
  </sheets>
  <calcPr calcId="124519"/>
</workbook>
</file>

<file path=xl/calcChain.xml><?xml version="1.0" encoding="utf-8"?>
<calcChain xmlns="http://schemas.openxmlformats.org/spreadsheetml/2006/main">
  <c r="F45" i="1"/>
  <c r="F44"/>
  <c r="E44"/>
  <c r="D44"/>
  <c r="B43"/>
  <c r="G42"/>
  <c r="G41"/>
  <c r="C41"/>
  <c r="G40"/>
  <c r="G39"/>
  <c r="G38"/>
  <c r="C38"/>
  <c r="C43" s="1"/>
  <c r="G36"/>
  <c r="G35"/>
  <c r="G34"/>
  <c r="G43" s="1"/>
  <c r="B32"/>
  <c r="B44" s="1"/>
  <c r="B45" s="1"/>
  <c r="G31"/>
  <c r="C31"/>
  <c r="G30"/>
  <c r="G29"/>
  <c r="G28"/>
  <c r="G27"/>
  <c r="G26"/>
  <c r="G25"/>
  <c r="G24"/>
  <c r="C24"/>
  <c r="G23"/>
  <c r="G22"/>
  <c r="G21"/>
  <c r="G20"/>
  <c r="G19"/>
  <c r="C18"/>
  <c r="G18" s="1"/>
  <c r="G32" s="1"/>
  <c r="G44" s="1"/>
  <c r="G17"/>
  <c r="F15"/>
  <c r="E15"/>
  <c r="E45" s="1"/>
  <c r="D15"/>
  <c r="D45" s="1"/>
  <c r="C15"/>
  <c r="B15"/>
  <c r="G14"/>
  <c r="G13"/>
  <c r="G12"/>
  <c r="G11"/>
  <c r="G10"/>
  <c r="G15" s="1"/>
  <c r="G45" l="1"/>
  <c r="C32"/>
  <c r="C44" s="1"/>
  <c r="C45" s="1"/>
</calcChain>
</file>

<file path=xl/sharedStrings.xml><?xml version="1.0" encoding="utf-8"?>
<sst xmlns="http://schemas.openxmlformats.org/spreadsheetml/2006/main" count="52" uniqueCount="50">
  <si>
    <t>AS OF DEC 31, 2018</t>
  </si>
  <si>
    <t>MUNICIPALITY OF BAYOG, PROVINCE OF ZAMBOANGA DEL SUR</t>
  </si>
  <si>
    <t>LDRRMF</t>
  </si>
  <si>
    <t>PARTICULARS</t>
  </si>
  <si>
    <t>Quick Response Fund</t>
  </si>
  <si>
    <t>Mitigation Fund</t>
  </si>
  <si>
    <t>NDRRMF</t>
  </si>
  <si>
    <t>FROM OTHER</t>
  </si>
  <si>
    <t>TOTAL</t>
  </si>
  <si>
    <t>(QRF) 30%</t>
  </si>
  <si>
    <t>LGUS</t>
  </si>
  <si>
    <t>SOURCES</t>
  </si>
  <si>
    <t>A. Sources of Funds</t>
  </si>
  <si>
    <t xml:space="preserve">     Current Appropriaton</t>
  </si>
  <si>
    <t xml:space="preserve">     Continuing Appropriation</t>
  </si>
  <si>
    <t xml:space="preserve">         Unexpended balances of CY 2014, 2015, 2016 &amp; 2017</t>
  </si>
  <si>
    <t>Total Available Funds</t>
  </si>
  <si>
    <t>B. Fund Utilization</t>
  </si>
  <si>
    <t>Prevention/Mitigation/Preparedness</t>
  </si>
  <si>
    <t xml:space="preserve">    a. Institutional Dev't Program</t>
  </si>
  <si>
    <t xml:space="preserve">    b. Capacity Building</t>
  </si>
  <si>
    <t xml:space="preserve">    c. Information &amp; Educational Campaign</t>
  </si>
  <si>
    <t xml:space="preserve">    c. Conduct Risk Mapping/Vulnerability Assessment, Adaptation &amp; Mgt Prog</t>
  </si>
  <si>
    <t xml:space="preserve">    d. Purchase of Fuel, Oil &amp; Lubricants</t>
  </si>
  <si>
    <t xml:space="preserve">    e. Repairs &amp; maintenance of MDRRM motor/emergency vehicles</t>
  </si>
  <si>
    <t xml:space="preserve">    f. Repairs &amp; maintenance of communication equipment</t>
  </si>
  <si>
    <t xml:space="preserve">    g. Procurement of Office Supplies &amp; Other Related Materials</t>
  </si>
  <si>
    <t xml:space="preserve">    h. Travel/trainings for MDRRMO &amp; Other Officials</t>
  </si>
  <si>
    <t xml:space="preserve">    i. Procurement of Rescue Materials &amp; Other Rescue Equipments</t>
  </si>
  <si>
    <t xml:space="preserve">    j. Procurement of IT and Communication Equipments</t>
  </si>
  <si>
    <t xml:space="preserve">    h. Repairs &amp; maintenance of MDRRMO Office</t>
  </si>
  <si>
    <t xml:space="preserve">    I. Travel &amp; Training Expenses</t>
  </si>
  <si>
    <t xml:space="preserve">    j. Philhealth benefits &amp; payment of insurance premiums for BERT</t>
  </si>
  <si>
    <t>Sub-total</t>
  </si>
  <si>
    <t>Utilization of 30% Quick Response Fund</t>
  </si>
  <si>
    <t xml:space="preserve">    a. Transfer to MDRRM Trust Fund</t>
  </si>
  <si>
    <t xml:space="preserve">    b. Purchase of relief goods for Typhoon Vinta</t>
  </si>
  <si>
    <t xml:space="preserve">    c. Repair of Rescue Vehicle</t>
  </si>
  <si>
    <t>Utilization charge to unexpended balance of CY2016, CY2015 &amp; Prior Years</t>
  </si>
  <si>
    <t xml:space="preserve">    a. Training on Disaster Preparedness</t>
  </si>
  <si>
    <t xml:space="preserve">    b.  Conduct IEC on diff Barangay</t>
  </si>
  <si>
    <t xml:space="preserve">    c. Procurement of Foldable Tables </t>
  </si>
  <si>
    <t xml:space="preserve">    d. Procurement of Radio Tranceiver &amp; Equipments</t>
  </si>
  <si>
    <t xml:space="preserve">    e. Repairs &amp; maintenance of ABARCON &amp; Compas FM Radio</t>
  </si>
  <si>
    <t>Total Disbursement</t>
  </si>
  <si>
    <t>Unutilized Appro. Balance as of Dec 2018</t>
  </si>
  <si>
    <t>We hereby certify that we have reviewed the contents and hereby attest the veracity and correctness of the data or information contained in this documents</t>
  </si>
  <si>
    <t>JOEMAR L. ARANETA, CPA</t>
  </si>
  <si>
    <t>Municipal Accountant</t>
  </si>
  <si>
    <t>REPORT ON UTILIZATION OF LOCAL DISASTER RISK REDUCTION AND MANAGEMENT FUND (5% LDRRMF)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</si>
</sst>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2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1" fillId="0" borderId="0" xfId="0" applyNumberFormat="1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1" xfId="0" applyNumberFormat="1" applyFont="1" applyBorder="1"/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0" borderId="0" xfId="0" applyNumberFormat="1" applyFont="1"/>
    <xf numFmtId="0" fontId="1" fillId="0" borderId="6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0" xfId="0" applyNumberFormat="1" applyFont="1" applyBorder="1" applyAlignment="1">
      <alignment horizontal="center"/>
    </xf>
    <xf numFmtId="0" fontId="1" fillId="0" borderId="9" xfId="0" applyNumberFormat="1" applyFont="1" applyBorder="1"/>
    <xf numFmtId="0" fontId="0" fillId="0" borderId="6" xfId="0" applyNumberFormat="1" applyFont="1" applyBorder="1"/>
    <xf numFmtId="43" fontId="0" fillId="0" borderId="7" xfId="0" applyNumberFormat="1" applyFont="1" applyBorder="1"/>
    <xf numFmtId="43" fontId="0" fillId="0" borderId="0" xfId="0" applyNumberFormat="1" applyFont="1" applyBorder="1"/>
    <xf numFmtId="0" fontId="0" fillId="0" borderId="2" xfId="0" applyNumberFormat="1" applyFont="1" applyBorder="1"/>
    <xf numFmtId="43" fontId="0" fillId="0" borderId="11" xfId="0" applyNumberFormat="1" applyFont="1" applyBorder="1"/>
    <xf numFmtId="43" fontId="0" fillId="0" borderId="12" xfId="0" applyNumberFormat="1" applyFont="1" applyBorder="1"/>
    <xf numFmtId="0" fontId="0" fillId="0" borderId="11" xfId="0" applyNumberFormat="1" applyFont="1" applyBorder="1"/>
    <xf numFmtId="43" fontId="1" fillId="0" borderId="7" xfId="0" applyNumberFormat="1" applyFont="1" applyBorder="1"/>
    <xf numFmtId="43" fontId="1" fillId="0" borderId="11" xfId="0" applyNumberFormat="1" applyFont="1" applyBorder="1"/>
    <xf numFmtId="0" fontId="0" fillId="0" borderId="8" xfId="0" applyNumberFormat="1" applyFont="1" applyBorder="1"/>
    <xf numFmtId="43" fontId="0" fillId="0" borderId="9" xfId="0" applyNumberFormat="1" applyFont="1" applyBorder="1"/>
    <xf numFmtId="43" fontId="0" fillId="0" borderId="10" xfId="0" applyNumberFormat="1" applyFont="1" applyBorder="1"/>
    <xf numFmtId="0" fontId="0" fillId="0" borderId="2" xfId="0" applyNumberFormat="1" applyBorder="1"/>
    <xf numFmtId="0" fontId="2" fillId="0" borderId="2" xfId="0" applyNumberFormat="1" applyFont="1" applyBorder="1"/>
    <xf numFmtId="43" fontId="2" fillId="0" borderId="11" xfId="0" applyNumberFormat="1" applyFont="1" applyBorder="1"/>
    <xf numFmtId="0" fontId="2" fillId="0" borderId="0" xfId="0" applyNumberFormat="1" applyFont="1"/>
    <xf numFmtId="43" fontId="0" fillId="0" borderId="0" xfId="0" applyNumberFormat="1" applyFont="1"/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/>
    <xf numFmtId="0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</cellXfs>
  <cellStyles count="2032">
    <cellStyle name="Comma 10" xfId="1"/>
    <cellStyle name="Comma 10 2" xfId="2"/>
    <cellStyle name="Comma 10 3" xfId="3"/>
    <cellStyle name="Comma 10 4" xfId="4"/>
    <cellStyle name="Comma 10 5" xfId="5"/>
    <cellStyle name="Comma 10 6" xfId="6"/>
    <cellStyle name="Comma 10 7" xfId="7"/>
    <cellStyle name="Comma 100" xfId="8"/>
    <cellStyle name="Comma 100 2" xfId="9"/>
    <cellStyle name="Comma 100 3" xfId="10"/>
    <cellStyle name="Comma 100 4" xfId="11"/>
    <cellStyle name="Comma 100 5" xfId="12"/>
    <cellStyle name="Comma 100 6" xfId="13"/>
    <cellStyle name="Comma 100 7" xfId="14"/>
    <cellStyle name="Comma 101" xfId="15"/>
    <cellStyle name="Comma 101 2" xfId="16"/>
    <cellStyle name="Comma 101 3" xfId="17"/>
    <cellStyle name="Comma 101 4" xfId="18"/>
    <cellStyle name="Comma 101 5" xfId="19"/>
    <cellStyle name="Comma 101 6" xfId="20"/>
    <cellStyle name="Comma 101 7" xfId="21"/>
    <cellStyle name="Comma 102" xfId="22"/>
    <cellStyle name="Comma 102 2" xfId="23"/>
    <cellStyle name="Comma 102 3" xfId="24"/>
    <cellStyle name="Comma 102 4" xfId="25"/>
    <cellStyle name="Comma 102 5" xfId="26"/>
    <cellStyle name="Comma 102 6" xfId="27"/>
    <cellStyle name="Comma 102 7" xfId="28"/>
    <cellStyle name="Comma 103" xfId="29"/>
    <cellStyle name="Comma 103 2" xfId="30"/>
    <cellStyle name="Comma 103 3" xfId="31"/>
    <cellStyle name="Comma 103 4" xfId="32"/>
    <cellStyle name="Comma 103 5" xfId="33"/>
    <cellStyle name="Comma 103 6" xfId="34"/>
    <cellStyle name="Comma 103 7" xfId="35"/>
    <cellStyle name="Comma 104" xfId="36"/>
    <cellStyle name="Comma 104 2" xfId="37"/>
    <cellStyle name="Comma 104 3" xfId="38"/>
    <cellStyle name="Comma 104 4" xfId="39"/>
    <cellStyle name="Comma 104 5" xfId="40"/>
    <cellStyle name="Comma 104 6" xfId="41"/>
    <cellStyle name="Comma 104 7" xfId="42"/>
    <cellStyle name="Comma 105" xfId="43"/>
    <cellStyle name="Comma 105 2" xfId="44"/>
    <cellStyle name="Comma 105 3" xfId="45"/>
    <cellStyle name="Comma 105 4" xfId="46"/>
    <cellStyle name="Comma 105 5" xfId="47"/>
    <cellStyle name="Comma 105 6" xfId="48"/>
    <cellStyle name="Comma 105 7" xfId="49"/>
    <cellStyle name="Comma 106" xfId="50"/>
    <cellStyle name="Comma 106 2" xfId="51"/>
    <cellStyle name="Comma 106 3" xfId="52"/>
    <cellStyle name="Comma 106 4" xfId="53"/>
    <cellStyle name="Comma 106 5" xfId="54"/>
    <cellStyle name="Comma 106 6" xfId="55"/>
    <cellStyle name="Comma 106 7" xfId="56"/>
    <cellStyle name="Comma 107" xfId="57"/>
    <cellStyle name="Comma 107 2" xfId="58"/>
    <cellStyle name="Comma 107 3" xfId="59"/>
    <cellStyle name="Comma 107 4" xfId="60"/>
    <cellStyle name="Comma 107 5" xfId="61"/>
    <cellStyle name="Comma 107 6" xfId="62"/>
    <cellStyle name="Comma 107 7" xfId="63"/>
    <cellStyle name="Comma 108" xfId="64"/>
    <cellStyle name="Comma 108 2" xfId="65"/>
    <cellStyle name="Comma 108 3" xfId="66"/>
    <cellStyle name="Comma 108 4" xfId="67"/>
    <cellStyle name="Comma 108 5" xfId="68"/>
    <cellStyle name="Comma 108 6" xfId="69"/>
    <cellStyle name="Comma 108 7" xfId="70"/>
    <cellStyle name="Comma 109" xfId="71"/>
    <cellStyle name="Comma 109 2" xfId="72"/>
    <cellStyle name="Comma 109 3" xfId="73"/>
    <cellStyle name="Comma 109 4" xfId="74"/>
    <cellStyle name="Comma 109 5" xfId="75"/>
    <cellStyle name="Comma 109 6" xfId="76"/>
    <cellStyle name="Comma 109 7" xfId="77"/>
    <cellStyle name="Comma 11" xfId="78"/>
    <cellStyle name="Comma 11 2" xfId="79"/>
    <cellStyle name="Comma 11 3" xfId="80"/>
    <cellStyle name="Comma 11 4" xfId="81"/>
    <cellStyle name="Comma 11 5" xfId="82"/>
    <cellStyle name="Comma 11 6" xfId="83"/>
    <cellStyle name="Comma 11 7" xfId="84"/>
    <cellStyle name="Comma 110" xfId="85"/>
    <cellStyle name="Comma 110 2" xfId="86"/>
    <cellStyle name="Comma 110 3" xfId="87"/>
    <cellStyle name="Comma 110 4" xfId="88"/>
    <cellStyle name="Comma 110 5" xfId="89"/>
    <cellStyle name="Comma 110 6" xfId="90"/>
    <cellStyle name="Comma 110 7" xfId="91"/>
    <cellStyle name="Comma 111" xfId="92"/>
    <cellStyle name="Comma 111 2" xfId="93"/>
    <cellStyle name="Comma 111 3" xfId="94"/>
    <cellStyle name="Comma 111 4" xfId="95"/>
    <cellStyle name="Comma 111 5" xfId="96"/>
    <cellStyle name="Comma 111 6" xfId="97"/>
    <cellStyle name="Comma 111 7" xfId="98"/>
    <cellStyle name="Comma 112" xfId="99"/>
    <cellStyle name="Comma 112 2" xfId="100"/>
    <cellStyle name="Comma 112 3" xfId="101"/>
    <cellStyle name="Comma 112 4" xfId="102"/>
    <cellStyle name="Comma 112 5" xfId="103"/>
    <cellStyle name="Comma 112 6" xfId="104"/>
    <cellStyle name="Comma 112 7" xfId="105"/>
    <cellStyle name="Comma 113" xfId="106"/>
    <cellStyle name="Comma 113 2" xfId="107"/>
    <cellStyle name="Comma 113 3" xfId="108"/>
    <cellStyle name="Comma 113 4" xfId="109"/>
    <cellStyle name="Comma 113 5" xfId="110"/>
    <cellStyle name="Comma 113 6" xfId="111"/>
    <cellStyle name="Comma 113 7" xfId="112"/>
    <cellStyle name="Comma 114" xfId="113"/>
    <cellStyle name="Comma 114 2" xfId="114"/>
    <cellStyle name="Comma 114 3" xfId="115"/>
    <cellStyle name="Comma 114 4" xfId="116"/>
    <cellStyle name="Comma 114 5" xfId="117"/>
    <cellStyle name="Comma 114 6" xfId="118"/>
    <cellStyle name="Comma 114 7" xfId="119"/>
    <cellStyle name="Comma 115" xfId="120"/>
    <cellStyle name="Comma 115 2" xfId="121"/>
    <cellStyle name="Comma 115 3" xfId="122"/>
    <cellStyle name="Comma 115 4" xfId="123"/>
    <cellStyle name="Comma 115 5" xfId="124"/>
    <cellStyle name="Comma 115 6" xfId="125"/>
    <cellStyle name="Comma 115 7" xfId="126"/>
    <cellStyle name="Comma 116" xfId="127"/>
    <cellStyle name="Comma 116 2" xfId="128"/>
    <cellStyle name="Comma 116 3" xfId="129"/>
    <cellStyle name="Comma 116 4" xfId="130"/>
    <cellStyle name="Comma 116 5" xfId="131"/>
    <cellStyle name="Comma 116 6" xfId="132"/>
    <cellStyle name="Comma 116 7" xfId="133"/>
    <cellStyle name="Comma 117" xfId="134"/>
    <cellStyle name="Comma 117 2" xfId="135"/>
    <cellStyle name="Comma 117 3" xfId="136"/>
    <cellStyle name="Comma 117 4" xfId="137"/>
    <cellStyle name="Comma 117 5" xfId="138"/>
    <cellStyle name="Comma 117 6" xfId="139"/>
    <cellStyle name="Comma 117 7" xfId="140"/>
    <cellStyle name="Comma 118" xfId="141"/>
    <cellStyle name="Comma 118 2" xfId="142"/>
    <cellStyle name="Comma 118 3" xfId="143"/>
    <cellStyle name="Comma 118 4" xfId="144"/>
    <cellStyle name="Comma 118 5" xfId="145"/>
    <cellStyle name="Comma 118 6" xfId="146"/>
    <cellStyle name="Comma 118 7" xfId="147"/>
    <cellStyle name="Comma 119" xfId="148"/>
    <cellStyle name="Comma 119 2" xfId="149"/>
    <cellStyle name="Comma 119 3" xfId="150"/>
    <cellStyle name="Comma 119 4" xfId="151"/>
    <cellStyle name="Comma 119 5" xfId="152"/>
    <cellStyle name="Comma 119 6" xfId="153"/>
    <cellStyle name="Comma 119 7" xfId="154"/>
    <cellStyle name="Comma 12" xfId="155"/>
    <cellStyle name="Comma 12 2" xfId="156"/>
    <cellStyle name="Comma 12 3" xfId="157"/>
    <cellStyle name="Comma 12 4" xfId="158"/>
    <cellStyle name="Comma 12 5" xfId="159"/>
    <cellStyle name="Comma 12 6" xfId="160"/>
    <cellStyle name="Comma 12 7" xfId="161"/>
    <cellStyle name="Comma 120" xfId="162"/>
    <cellStyle name="Comma 120 2" xfId="163"/>
    <cellStyle name="Comma 120 3" xfId="164"/>
    <cellStyle name="Comma 120 4" xfId="165"/>
    <cellStyle name="Comma 120 5" xfId="166"/>
    <cellStyle name="Comma 120 6" xfId="167"/>
    <cellStyle name="Comma 120 7" xfId="168"/>
    <cellStyle name="Comma 121" xfId="169"/>
    <cellStyle name="Comma 121 2" xfId="170"/>
    <cellStyle name="Comma 121 3" xfId="171"/>
    <cellStyle name="Comma 121 4" xfId="172"/>
    <cellStyle name="Comma 121 5" xfId="173"/>
    <cellStyle name="Comma 121 6" xfId="174"/>
    <cellStyle name="Comma 121 7" xfId="175"/>
    <cellStyle name="Comma 122" xfId="176"/>
    <cellStyle name="Comma 122 2" xfId="177"/>
    <cellStyle name="Comma 122 3" xfId="178"/>
    <cellStyle name="Comma 122 4" xfId="179"/>
    <cellStyle name="Comma 122 5" xfId="180"/>
    <cellStyle name="Comma 122 6" xfId="181"/>
    <cellStyle name="Comma 122 7" xfId="182"/>
    <cellStyle name="Comma 123" xfId="183"/>
    <cellStyle name="Comma 123 2" xfId="184"/>
    <cellStyle name="Comma 123 3" xfId="185"/>
    <cellStyle name="Comma 123 4" xfId="186"/>
    <cellStyle name="Comma 123 5" xfId="187"/>
    <cellStyle name="Comma 123 6" xfId="188"/>
    <cellStyle name="Comma 123 7" xfId="189"/>
    <cellStyle name="Comma 124" xfId="190"/>
    <cellStyle name="Comma 124 2" xfId="191"/>
    <cellStyle name="Comma 124 3" xfId="192"/>
    <cellStyle name="Comma 124 4" xfId="193"/>
    <cellStyle name="Comma 124 5" xfId="194"/>
    <cellStyle name="Comma 124 6" xfId="195"/>
    <cellStyle name="Comma 124 7" xfId="196"/>
    <cellStyle name="Comma 125" xfId="197"/>
    <cellStyle name="Comma 125 2" xfId="198"/>
    <cellStyle name="Comma 125 3" xfId="199"/>
    <cellStyle name="Comma 125 4" xfId="200"/>
    <cellStyle name="Comma 125 5" xfId="201"/>
    <cellStyle name="Comma 125 6" xfId="202"/>
    <cellStyle name="Comma 125 7" xfId="203"/>
    <cellStyle name="Comma 126" xfId="204"/>
    <cellStyle name="Comma 126 2" xfId="205"/>
    <cellStyle name="Comma 126 3" xfId="206"/>
    <cellStyle name="Comma 126 4" xfId="207"/>
    <cellStyle name="Comma 126 5" xfId="208"/>
    <cellStyle name="Comma 126 6" xfId="209"/>
    <cellStyle name="Comma 126 7" xfId="210"/>
    <cellStyle name="Comma 127" xfId="211"/>
    <cellStyle name="Comma 127 2" xfId="212"/>
    <cellStyle name="Comma 127 3" xfId="213"/>
    <cellStyle name="Comma 127 4" xfId="214"/>
    <cellStyle name="Comma 127 5" xfId="215"/>
    <cellStyle name="Comma 127 6" xfId="216"/>
    <cellStyle name="Comma 127 7" xfId="217"/>
    <cellStyle name="Comma 128" xfId="218"/>
    <cellStyle name="Comma 128 2" xfId="219"/>
    <cellStyle name="Comma 128 3" xfId="220"/>
    <cellStyle name="Comma 128 4" xfId="221"/>
    <cellStyle name="Comma 128 5" xfId="222"/>
    <cellStyle name="Comma 128 6" xfId="223"/>
    <cellStyle name="Comma 128 7" xfId="224"/>
    <cellStyle name="Comma 129" xfId="225"/>
    <cellStyle name="Comma 129 2" xfId="226"/>
    <cellStyle name="Comma 129 3" xfId="227"/>
    <cellStyle name="Comma 129 4" xfId="228"/>
    <cellStyle name="Comma 129 5" xfId="229"/>
    <cellStyle name="Comma 129 6" xfId="230"/>
    <cellStyle name="Comma 129 7" xfId="231"/>
    <cellStyle name="Comma 13" xfId="232"/>
    <cellStyle name="Comma 13 2" xfId="233"/>
    <cellStyle name="Comma 13 3" xfId="234"/>
    <cellStyle name="Comma 13 4" xfId="235"/>
    <cellStyle name="Comma 13 5" xfId="236"/>
    <cellStyle name="Comma 13 6" xfId="237"/>
    <cellStyle name="Comma 13 7" xfId="238"/>
    <cellStyle name="Comma 130" xfId="239"/>
    <cellStyle name="Comma 130 2" xfId="240"/>
    <cellStyle name="Comma 130 3" xfId="241"/>
    <cellStyle name="Comma 130 4" xfId="242"/>
    <cellStyle name="Comma 130 5" xfId="243"/>
    <cellStyle name="Comma 130 6" xfId="244"/>
    <cellStyle name="Comma 130 7" xfId="245"/>
    <cellStyle name="Comma 131" xfId="246"/>
    <cellStyle name="Comma 131 2" xfId="247"/>
    <cellStyle name="Comma 131 3" xfId="248"/>
    <cellStyle name="Comma 131 4" xfId="249"/>
    <cellStyle name="Comma 131 5" xfId="250"/>
    <cellStyle name="Comma 131 6" xfId="251"/>
    <cellStyle name="Comma 131 7" xfId="252"/>
    <cellStyle name="Comma 132" xfId="253"/>
    <cellStyle name="Comma 132 2" xfId="254"/>
    <cellStyle name="Comma 132 3" xfId="255"/>
    <cellStyle name="Comma 132 4" xfId="256"/>
    <cellStyle name="Comma 132 5" xfId="257"/>
    <cellStyle name="Comma 132 6" xfId="258"/>
    <cellStyle name="Comma 132 7" xfId="259"/>
    <cellStyle name="Comma 133" xfId="260"/>
    <cellStyle name="Comma 133 2" xfId="261"/>
    <cellStyle name="Comma 133 3" xfId="262"/>
    <cellStyle name="Comma 133 4" xfId="263"/>
    <cellStyle name="Comma 133 5" xfId="264"/>
    <cellStyle name="Comma 133 6" xfId="265"/>
    <cellStyle name="Comma 133 7" xfId="266"/>
    <cellStyle name="Comma 134" xfId="267"/>
    <cellStyle name="Comma 134 2" xfId="268"/>
    <cellStyle name="Comma 134 3" xfId="269"/>
    <cellStyle name="Comma 134 4" xfId="270"/>
    <cellStyle name="Comma 134 5" xfId="271"/>
    <cellStyle name="Comma 134 6" xfId="272"/>
    <cellStyle name="Comma 134 7" xfId="273"/>
    <cellStyle name="Comma 135" xfId="274"/>
    <cellStyle name="Comma 135 2" xfId="275"/>
    <cellStyle name="Comma 135 3" xfId="276"/>
    <cellStyle name="Comma 135 4" xfId="277"/>
    <cellStyle name="Comma 135 5" xfId="278"/>
    <cellStyle name="Comma 135 6" xfId="279"/>
    <cellStyle name="Comma 135 7" xfId="280"/>
    <cellStyle name="Comma 136" xfId="281"/>
    <cellStyle name="Comma 136 2" xfId="282"/>
    <cellStyle name="Comma 136 3" xfId="283"/>
    <cellStyle name="Comma 136 4" xfId="284"/>
    <cellStyle name="Comma 136 5" xfId="285"/>
    <cellStyle name="Comma 136 6" xfId="286"/>
    <cellStyle name="Comma 136 7" xfId="287"/>
    <cellStyle name="Comma 137" xfId="288"/>
    <cellStyle name="Comma 137 2" xfId="289"/>
    <cellStyle name="Comma 137 3" xfId="290"/>
    <cellStyle name="Comma 137 4" xfId="291"/>
    <cellStyle name="Comma 137 5" xfId="292"/>
    <cellStyle name="Comma 137 6" xfId="293"/>
    <cellStyle name="Comma 137 7" xfId="294"/>
    <cellStyle name="Comma 138" xfId="295"/>
    <cellStyle name="Comma 138 2" xfId="296"/>
    <cellStyle name="Comma 138 3" xfId="297"/>
    <cellStyle name="Comma 138 4" xfId="298"/>
    <cellStyle name="Comma 138 5" xfId="299"/>
    <cellStyle name="Comma 138 6" xfId="300"/>
    <cellStyle name="Comma 138 7" xfId="301"/>
    <cellStyle name="Comma 139" xfId="302"/>
    <cellStyle name="Comma 139 2" xfId="303"/>
    <cellStyle name="Comma 139 3" xfId="304"/>
    <cellStyle name="Comma 139 4" xfId="305"/>
    <cellStyle name="Comma 139 5" xfId="306"/>
    <cellStyle name="Comma 139 6" xfId="307"/>
    <cellStyle name="Comma 139 7" xfId="308"/>
    <cellStyle name="Comma 14" xfId="309"/>
    <cellStyle name="Comma 14 2" xfId="310"/>
    <cellStyle name="Comma 14 3" xfId="311"/>
    <cellStyle name="Comma 14 4" xfId="312"/>
    <cellStyle name="Comma 14 5" xfId="313"/>
    <cellStyle name="Comma 14 6" xfId="314"/>
    <cellStyle name="Comma 14 7" xfId="315"/>
    <cellStyle name="Comma 140" xfId="316"/>
    <cellStyle name="Comma 140 2" xfId="317"/>
    <cellStyle name="Comma 140 3" xfId="318"/>
    <cellStyle name="Comma 140 4" xfId="319"/>
    <cellStyle name="Comma 140 5" xfId="320"/>
    <cellStyle name="Comma 140 6" xfId="321"/>
    <cellStyle name="Comma 140 7" xfId="322"/>
    <cellStyle name="Comma 141" xfId="323"/>
    <cellStyle name="Comma 141 2" xfId="324"/>
    <cellStyle name="Comma 141 3" xfId="325"/>
    <cellStyle name="Comma 141 4" xfId="326"/>
    <cellStyle name="Comma 141 5" xfId="327"/>
    <cellStyle name="Comma 141 6" xfId="328"/>
    <cellStyle name="Comma 141 7" xfId="329"/>
    <cellStyle name="Comma 142" xfId="330"/>
    <cellStyle name="Comma 142 2" xfId="331"/>
    <cellStyle name="Comma 142 3" xfId="332"/>
    <cellStyle name="Comma 142 4" xfId="333"/>
    <cellStyle name="Comma 142 5" xfId="334"/>
    <cellStyle name="Comma 142 6" xfId="335"/>
    <cellStyle name="Comma 142 7" xfId="336"/>
    <cellStyle name="Comma 143" xfId="337"/>
    <cellStyle name="Comma 143 2" xfId="338"/>
    <cellStyle name="Comma 143 3" xfId="339"/>
    <cellStyle name="Comma 143 4" xfId="340"/>
    <cellStyle name="Comma 143 5" xfId="341"/>
    <cellStyle name="Comma 143 6" xfId="342"/>
    <cellStyle name="Comma 143 7" xfId="343"/>
    <cellStyle name="Comma 144" xfId="344"/>
    <cellStyle name="Comma 144 2" xfId="345"/>
    <cellStyle name="Comma 144 3" xfId="346"/>
    <cellStyle name="Comma 144 4" xfId="347"/>
    <cellStyle name="Comma 144 5" xfId="348"/>
    <cellStyle name="Comma 144 6" xfId="349"/>
    <cellStyle name="Comma 144 7" xfId="350"/>
    <cellStyle name="Comma 145" xfId="351"/>
    <cellStyle name="Comma 145 2" xfId="352"/>
    <cellStyle name="Comma 145 3" xfId="353"/>
    <cellStyle name="Comma 145 4" xfId="354"/>
    <cellStyle name="Comma 145 5" xfId="355"/>
    <cellStyle name="Comma 145 6" xfId="356"/>
    <cellStyle name="Comma 145 7" xfId="357"/>
    <cellStyle name="Comma 146" xfId="358"/>
    <cellStyle name="Comma 146 2" xfId="359"/>
    <cellStyle name="Comma 146 3" xfId="360"/>
    <cellStyle name="Comma 146 4" xfId="361"/>
    <cellStyle name="Comma 146 5" xfId="362"/>
    <cellStyle name="Comma 146 6" xfId="363"/>
    <cellStyle name="Comma 146 7" xfId="364"/>
    <cellStyle name="Comma 147" xfId="365"/>
    <cellStyle name="Comma 147 2" xfId="366"/>
    <cellStyle name="Comma 147 3" xfId="367"/>
    <cellStyle name="Comma 147 4" xfId="368"/>
    <cellStyle name="Comma 147 5" xfId="369"/>
    <cellStyle name="Comma 147 6" xfId="370"/>
    <cellStyle name="Comma 147 7" xfId="371"/>
    <cellStyle name="Comma 148" xfId="372"/>
    <cellStyle name="Comma 148 2" xfId="373"/>
    <cellStyle name="Comma 148 3" xfId="374"/>
    <cellStyle name="Comma 148 4" xfId="375"/>
    <cellStyle name="Comma 148 5" xfId="376"/>
    <cellStyle name="Comma 148 6" xfId="377"/>
    <cellStyle name="Comma 148 7" xfId="378"/>
    <cellStyle name="Comma 149" xfId="379"/>
    <cellStyle name="Comma 149 2" xfId="380"/>
    <cellStyle name="Comma 149 3" xfId="381"/>
    <cellStyle name="Comma 149 4" xfId="382"/>
    <cellStyle name="Comma 149 5" xfId="383"/>
    <cellStyle name="Comma 149 6" xfId="384"/>
    <cellStyle name="Comma 149 7" xfId="385"/>
    <cellStyle name="Comma 15" xfId="386"/>
    <cellStyle name="Comma 15 2" xfId="387"/>
    <cellStyle name="Comma 15 3" xfId="388"/>
    <cellStyle name="Comma 15 4" xfId="389"/>
    <cellStyle name="Comma 15 5" xfId="390"/>
    <cellStyle name="Comma 15 6" xfId="391"/>
    <cellStyle name="Comma 15 7" xfId="392"/>
    <cellStyle name="Comma 150" xfId="393"/>
    <cellStyle name="Comma 150 2" xfId="394"/>
    <cellStyle name="Comma 150 3" xfId="395"/>
    <cellStyle name="Comma 150 4" xfId="396"/>
    <cellStyle name="Comma 150 5" xfId="397"/>
    <cellStyle name="Comma 150 6" xfId="398"/>
    <cellStyle name="Comma 150 7" xfId="399"/>
    <cellStyle name="Comma 151" xfId="400"/>
    <cellStyle name="Comma 151 2" xfId="401"/>
    <cellStyle name="Comma 151 3" xfId="402"/>
    <cellStyle name="Comma 151 4" xfId="403"/>
    <cellStyle name="Comma 151 5" xfId="404"/>
    <cellStyle name="Comma 151 6" xfId="405"/>
    <cellStyle name="Comma 151 7" xfId="406"/>
    <cellStyle name="Comma 152" xfId="407"/>
    <cellStyle name="Comma 152 2" xfId="408"/>
    <cellStyle name="Comma 152 3" xfId="409"/>
    <cellStyle name="Comma 152 4" xfId="410"/>
    <cellStyle name="Comma 152 5" xfId="411"/>
    <cellStyle name="Comma 152 6" xfId="412"/>
    <cellStyle name="Comma 152 7" xfId="413"/>
    <cellStyle name="Comma 153" xfId="414"/>
    <cellStyle name="Comma 153 2" xfId="415"/>
    <cellStyle name="Comma 153 3" xfId="416"/>
    <cellStyle name="Comma 153 4" xfId="417"/>
    <cellStyle name="Comma 153 5" xfId="418"/>
    <cellStyle name="Comma 153 6" xfId="419"/>
    <cellStyle name="Comma 153 7" xfId="420"/>
    <cellStyle name="Comma 154" xfId="421"/>
    <cellStyle name="Comma 154 2" xfId="422"/>
    <cellStyle name="Comma 154 3" xfId="423"/>
    <cellStyle name="Comma 154 4" xfId="424"/>
    <cellStyle name="Comma 154 5" xfId="425"/>
    <cellStyle name="Comma 154 6" xfId="426"/>
    <cellStyle name="Comma 154 7" xfId="427"/>
    <cellStyle name="Comma 155" xfId="428"/>
    <cellStyle name="Comma 155 2" xfId="429"/>
    <cellStyle name="Comma 155 3" xfId="430"/>
    <cellStyle name="Comma 155 4" xfId="431"/>
    <cellStyle name="Comma 155 5" xfId="432"/>
    <cellStyle name="Comma 155 6" xfId="433"/>
    <cellStyle name="Comma 155 7" xfId="434"/>
    <cellStyle name="Comma 156" xfId="435"/>
    <cellStyle name="Comma 156 2" xfId="436"/>
    <cellStyle name="Comma 156 3" xfId="437"/>
    <cellStyle name="Comma 156 4" xfId="438"/>
    <cellStyle name="Comma 156 5" xfId="439"/>
    <cellStyle name="Comma 156 6" xfId="440"/>
    <cellStyle name="Comma 156 7" xfId="441"/>
    <cellStyle name="Comma 157" xfId="442"/>
    <cellStyle name="Comma 157 2" xfId="443"/>
    <cellStyle name="Comma 157 3" xfId="444"/>
    <cellStyle name="Comma 157 4" xfId="445"/>
    <cellStyle name="Comma 157 5" xfId="446"/>
    <cellStyle name="Comma 157 6" xfId="447"/>
    <cellStyle name="Comma 157 7" xfId="448"/>
    <cellStyle name="Comma 158" xfId="449"/>
    <cellStyle name="Comma 158 2" xfId="450"/>
    <cellStyle name="Comma 158 3" xfId="451"/>
    <cellStyle name="Comma 158 4" xfId="452"/>
    <cellStyle name="Comma 158 5" xfId="453"/>
    <cellStyle name="Comma 158 6" xfId="454"/>
    <cellStyle name="Comma 158 7" xfId="455"/>
    <cellStyle name="Comma 159" xfId="456"/>
    <cellStyle name="Comma 159 2" xfId="457"/>
    <cellStyle name="Comma 159 3" xfId="458"/>
    <cellStyle name="Comma 159 4" xfId="459"/>
    <cellStyle name="Comma 159 5" xfId="460"/>
    <cellStyle name="Comma 159 6" xfId="461"/>
    <cellStyle name="Comma 159 7" xfId="462"/>
    <cellStyle name="Comma 16" xfId="463"/>
    <cellStyle name="Comma 16 2" xfId="464"/>
    <cellStyle name="Comma 16 3" xfId="465"/>
    <cellStyle name="Comma 16 4" xfId="466"/>
    <cellStyle name="Comma 16 5" xfId="467"/>
    <cellStyle name="Comma 16 6" xfId="468"/>
    <cellStyle name="Comma 16 7" xfId="469"/>
    <cellStyle name="Comma 160" xfId="470"/>
    <cellStyle name="Comma 160 2" xfId="471"/>
    <cellStyle name="Comma 160 3" xfId="472"/>
    <cellStyle name="Comma 160 4" xfId="473"/>
    <cellStyle name="Comma 160 5" xfId="474"/>
    <cellStyle name="Comma 160 6" xfId="475"/>
    <cellStyle name="Comma 160 7" xfId="476"/>
    <cellStyle name="Comma 161" xfId="477"/>
    <cellStyle name="Comma 161 2" xfId="478"/>
    <cellStyle name="Comma 161 3" xfId="479"/>
    <cellStyle name="Comma 161 4" xfId="480"/>
    <cellStyle name="Comma 161 5" xfId="481"/>
    <cellStyle name="Comma 161 6" xfId="482"/>
    <cellStyle name="Comma 161 7" xfId="483"/>
    <cellStyle name="Comma 162" xfId="484"/>
    <cellStyle name="Comma 162 2" xfId="485"/>
    <cellStyle name="Comma 162 3" xfId="486"/>
    <cellStyle name="Comma 162 4" xfId="487"/>
    <cellStyle name="Comma 162 5" xfId="488"/>
    <cellStyle name="Comma 162 6" xfId="489"/>
    <cellStyle name="Comma 162 7" xfId="490"/>
    <cellStyle name="Comma 163" xfId="491"/>
    <cellStyle name="Comma 163 2" xfId="492"/>
    <cellStyle name="Comma 163 3" xfId="493"/>
    <cellStyle name="Comma 163 4" xfId="494"/>
    <cellStyle name="Comma 163 5" xfId="495"/>
    <cellStyle name="Comma 163 6" xfId="496"/>
    <cellStyle name="Comma 163 7" xfId="497"/>
    <cellStyle name="Comma 164" xfId="498"/>
    <cellStyle name="Comma 164 2" xfId="499"/>
    <cellStyle name="Comma 164 3" xfId="500"/>
    <cellStyle name="Comma 164 4" xfId="501"/>
    <cellStyle name="Comma 164 5" xfId="502"/>
    <cellStyle name="Comma 164 6" xfId="503"/>
    <cellStyle name="Comma 164 7" xfId="504"/>
    <cellStyle name="Comma 165" xfId="505"/>
    <cellStyle name="Comma 165 2" xfId="506"/>
    <cellStyle name="Comma 165 3" xfId="507"/>
    <cellStyle name="Comma 165 4" xfId="508"/>
    <cellStyle name="Comma 165 5" xfId="509"/>
    <cellStyle name="Comma 165 6" xfId="510"/>
    <cellStyle name="Comma 165 7" xfId="511"/>
    <cellStyle name="Comma 166" xfId="512"/>
    <cellStyle name="Comma 166 2" xfId="513"/>
    <cellStyle name="Comma 166 3" xfId="514"/>
    <cellStyle name="Comma 166 4" xfId="515"/>
    <cellStyle name="Comma 166 5" xfId="516"/>
    <cellStyle name="Comma 166 6" xfId="517"/>
    <cellStyle name="Comma 166 7" xfId="518"/>
    <cellStyle name="Comma 167" xfId="519"/>
    <cellStyle name="Comma 167 2" xfId="520"/>
    <cellStyle name="Comma 167 3" xfId="521"/>
    <cellStyle name="Comma 167 4" xfId="522"/>
    <cellStyle name="Comma 167 5" xfId="523"/>
    <cellStyle name="Comma 167 6" xfId="524"/>
    <cellStyle name="Comma 167 7" xfId="525"/>
    <cellStyle name="Comma 168" xfId="526"/>
    <cellStyle name="Comma 168 2" xfId="527"/>
    <cellStyle name="Comma 168 3" xfId="528"/>
    <cellStyle name="Comma 168 4" xfId="529"/>
    <cellStyle name="Comma 168 5" xfId="530"/>
    <cellStyle name="Comma 168 6" xfId="531"/>
    <cellStyle name="Comma 168 7" xfId="532"/>
    <cellStyle name="Comma 169" xfId="533"/>
    <cellStyle name="Comma 169 2" xfId="534"/>
    <cellStyle name="Comma 169 3" xfId="535"/>
    <cellStyle name="Comma 169 4" xfId="536"/>
    <cellStyle name="Comma 169 5" xfId="537"/>
    <cellStyle name="Comma 169 6" xfId="538"/>
    <cellStyle name="Comma 169 7" xfId="539"/>
    <cellStyle name="Comma 17" xfId="540"/>
    <cellStyle name="Comma 17 2" xfId="541"/>
    <cellStyle name="Comma 17 3" xfId="542"/>
    <cellStyle name="Comma 17 4" xfId="543"/>
    <cellStyle name="Comma 17 5" xfId="544"/>
    <cellStyle name="Comma 17 6" xfId="545"/>
    <cellStyle name="Comma 17 7" xfId="546"/>
    <cellStyle name="Comma 170" xfId="547"/>
    <cellStyle name="Comma 170 2" xfId="548"/>
    <cellStyle name="Comma 170 3" xfId="549"/>
    <cellStyle name="Comma 170 4" xfId="550"/>
    <cellStyle name="Comma 170 5" xfId="551"/>
    <cellStyle name="Comma 170 6" xfId="552"/>
    <cellStyle name="Comma 170 7" xfId="553"/>
    <cellStyle name="Comma 171" xfId="554"/>
    <cellStyle name="Comma 171 2" xfId="555"/>
    <cellStyle name="Comma 171 3" xfId="556"/>
    <cellStyle name="Comma 171 4" xfId="557"/>
    <cellStyle name="Comma 171 5" xfId="558"/>
    <cellStyle name="Comma 171 6" xfId="559"/>
    <cellStyle name="Comma 171 7" xfId="560"/>
    <cellStyle name="Comma 172" xfId="561"/>
    <cellStyle name="Comma 172 2" xfId="562"/>
    <cellStyle name="Comma 172 3" xfId="563"/>
    <cellStyle name="Comma 172 4" xfId="564"/>
    <cellStyle name="Comma 172 5" xfId="565"/>
    <cellStyle name="Comma 172 6" xfId="566"/>
    <cellStyle name="Comma 172 7" xfId="567"/>
    <cellStyle name="Comma 173" xfId="568"/>
    <cellStyle name="Comma 173 2" xfId="569"/>
    <cellStyle name="Comma 173 3" xfId="570"/>
    <cellStyle name="Comma 173 4" xfId="571"/>
    <cellStyle name="Comma 173 5" xfId="572"/>
    <cellStyle name="Comma 173 6" xfId="573"/>
    <cellStyle name="Comma 173 7" xfId="574"/>
    <cellStyle name="Comma 174" xfId="575"/>
    <cellStyle name="Comma 174 2" xfId="576"/>
    <cellStyle name="Comma 174 3" xfId="577"/>
    <cellStyle name="Comma 174 4" xfId="578"/>
    <cellStyle name="Comma 174 5" xfId="579"/>
    <cellStyle name="Comma 174 6" xfId="580"/>
    <cellStyle name="Comma 174 7" xfId="581"/>
    <cellStyle name="Comma 175" xfId="582"/>
    <cellStyle name="Comma 175 2" xfId="583"/>
    <cellStyle name="Comma 175 3" xfId="584"/>
    <cellStyle name="Comma 175 4" xfId="585"/>
    <cellStyle name="Comma 175 5" xfId="586"/>
    <cellStyle name="Comma 175 6" xfId="587"/>
    <cellStyle name="Comma 175 7" xfId="588"/>
    <cellStyle name="Comma 176" xfId="589"/>
    <cellStyle name="Comma 176 2" xfId="590"/>
    <cellStyle name="Comma 176 3" xfId="591"/>
    <cellStyle name="Comma 176 4" xfId="592"/>
    <cellStyle name="Comma 176 5" xfId="593"/>
    <cellStyle name="Comma 176 6" xfId="594"/>
    <cellStyle name="Comma 176 7" xfId="595"/>
    <cellStyle name="Comma 177" xfId="596"/>
    <cellStyle name="Comma 177 2" xfId="597"/>
    <cellStyle name="Comma 177 3" xfId="598"/>
    <cellStyle name="Comma 177 4" xfId="599"/>
    <cellStyle name="Comma 177 5" xfId="600"/>
    <cellStyle name="Comma 177 6" xfId="601"/>
    <cellStyle name="Comma 177 7" xfId="602"/>
    <cellStyle name="Comma 178" xfId="603"/>
    <cellStyle name="Comma 178 2" xfId="604"/>
    <cellStyle name="Comma 178 3" xfId="605"/>
    <cellStyle name="Comma 178 4" xfId="606"/>
    <cellStyle name="Comma 178 5" xfId="607"/>
    <cellStyle name="Comma 178 6" xfId="608"/>
    <cellStyle name="Comma 178 7" xfId="609"/>
    <cellStyle name="Comma 179" xfId="610"/>
    <cellStyle name="Comma 179 2" xfId="611"/>
    <cellStyle name="Comma 179 3" xfId="612"/>
    <cellStyle name="Comma 179 4" xfId="613"/>
    <cellStyle name="Comma 179 5" xfId="614"/>
    <cellStyle name="Comma 179 6" xfId="615"/>
    <cellStyle name="Comma 179 7" xfId="616"/>
    <cellStyle name="Comma 18" xfId="617"/>
    <cellStyle name="Comma 18 2" xfId="618"/>
    <cellStyle name="Comma 18 3" xfId="619"/>
    <cellStyle name="Comma 18 4" xfId="620"/>
    <cellStyle name="Comma 18 5" xfId="621"/>
    <cellStyle name="Comma 18 6" xfId="622"/>
    <cellStyle name="Comma 18 7" xfId="623"/>
    <cellStyle name="Comma 180" xfId="624"/>
    <cellStyle name="Comma 180 2" xfId="625"/>
    <cellStyle name="Comma 180 3" xfId="626"/>
    <cellStyle name="Comma 180 4" xfId="627"/>
    <cellStyle name="Comma 180 5" xfId="628"/>
    <cellStyle name="Comma 180 6" xfId="629"/>
    <cellStyle name="Comma 180 7" xfId="630"/>
    <cellStyle name="Comma 181" xfId="631"/>
    <cellStyle name="Comma 181 2" xfId="632"/>
    <cellStyle name="Comma 181 3" xfId="633"/>
    <cellStyle name="Comma 181 4" xfId="634"/>
    <cellStyle name="Comma 181 5" xfId="635"/>
    <cellStyle name="Comma 181 6" xfId="636"/>
    <cellStyle name="Comma 181 7" xfId="637"/>
    <cellStyle name="Comma 182" xfId="638"/>
    <cellStyle name="Comma 182 2" xfId="639"/>
    <cellStyle name="Comma 182 3" xfId="640"/>
    <cellStyle name="Comma 182 4" xfId="641"/>
    <cellStyle name="Comma 182 5" xfId="642"/>
    <cellStyle name="Comma 182 6" xfId="643"/>
    <cellStyle name="Comma 182 7" xfId="644"/>
    <cellStyle name="Comma 183" xfId="645"/>
    <cellStyle name="Comma 183 2" xfId="646"/>
    <cellStyle name="Comma 183 3" xfId="647"/>
    <cellStyle name="Comma 183 4" xfId="648"/>
    <cellStyle name="Comma 183 5" xfId="649"/>
    <cellStyle name="Comma 183 6" xfId="650"/>
    <cellStyle name="Comma 183 7" xfId="651"/>
    <cellStyle name="Comma 184" xfId="652"/>
    <cellStyle name="Comma 184 2" xfId="653"/>
    <cellStyle name="Comma 184 3" xfId="654"/>
    <cellStyle name="Comma 184 4" xfId="655"/>
    <cellStyle name="Comma 184 5" xfId="656"/>
    <cellStyle name="Comma 184 6" xfId="657"/>
    <cellStyle name="Comma 184 7" xfId="658"/>
    <cellStyle name="Comma 185" xfId="659"/>
    <cellStyle name="Comma 185 2" xfId="660"/>
    <cellStyle name="Comma 185 3" xfId="661"/>
    <cellStyle name="Comma 185 4" xfId="662"/>
    <cellStyle name="Comma 185 5" xfId="663"/>
    <cellStyle name="Comma 185 6" xfId="664"/>
    <cellStyle name="Comma 185 7" xfId="665"/>
    <cellStyle name="Comma 186" xfId="666"/>
    <cellStyle name="Comma 186 2" xfId="667"/>
    <cellStyle name="Comma 186 3" xfId="668"/>
    <cellStyle name="Comma 186 4" xfId="669"/>
    <cellStyle name="Comma 186 5" xfId="670"/>
    <cellStyle name="Comma 186 6" xfId="671"/>
    <cellStyle name="Comma 186 7" xfId="672"/>
    <cellStyle name="Comma 187" xfId="673"/>
    <cellStyle name="Comma 187 2" xfId="674"/>
    <cellStyle name="Comma 187 3" xfId="675"/>
    <cellStyle name="Comma 187 4" xfId="676"/>
    <cellStyle name="Comma 187 5" xfId="677"/>
    <cellStyle name="Comma 187 6" xfId="678"/>
    <cellStyle name="Comma 187 7" xfId="679"/>
    <cellStyle name="Comma 188" xfId="680"/>
    <cellStyle name="Comma 188 2" xfId="681"/>
    <cellStyle name="Comma 188 3" xfId="682"/>
    <cellStyle name="Comma 188 4" xfId="683"/>
    <cellStyle name="Comma 188 5" xfId="684"/>
    <cellStyle name="Comma 188 6" xfId="685"/>
    <cellStyle name="Comma 188 7" xfId="686"/>
    <cellStyle name="Comma 189" xfId="687"/>
    <cellStyle name="Comma 189 2" xfId="688"/>
    <cellStyle name="Comma 189 3" xfId="689"/>
    <cellStyle name="Comma 189 4" xfId="690"/>
    <cellStyle name="Comma 189 5" xfId="691"/>
    <cellStyle name="Comma 189 6" xfId="692"/>
    <cellStyle name="Comma 189 7" xfId="693"/>
    <cellStyle name="Comma 19" xfId="694"/>
    <cellStyle name="Comma 19 2" xfId="695"/>
    <cellStyle name="Comma 19 3" xfId="696"/>
    <cellStyle name="Comma 19 4" xfId="697"/>
    <cellStyle name="Comma 19 5" xfId="698"/>
    <cellStyle name="Comma 19 6" xfId="699"/>
    <cellStyle name="Comma 19 7" xfId="700"/>
    <cellStyle name="Comma 190" xfId="701"/>
    <cellStyle name="Comma 190 2" xfId="702"/>
    <cellStyle name="Comma 190 3" xfId="703"/>
    <cellStyle name="Comma 190 4" xfId="704"/>
    <cellStyle name="Comma 190 5" xfId="705"/>
    <cellStyle name="Comma 190 6" xfId="706"/>
    <cellStyle name="Comma 190 7" xfId="707"/>
    <cellStyle name="Comma 191" xfId="708"/>
    <cellStyle name="Comma 191 2" xfId="709"/>
    <cellStyle name="Comma 191 3" xfId="710"/>
    <cellStyle name="Comma 191 4" xfId="711"/>
    <cellStyle name="Comma 191 5" xfId="712"/>
    <cellStyle name="Comma 191 6" xfId="713"/>
    <cellStyle name="Comma 191 7" xfId="714"/>
    <cellStyle name="Comma 192" xfId="715"/>
    <cellStyle name="Comma 192 2" xfId="716"/>
    <cellStyle name="Comma 192 3" xfId="717"/>
    <cellStyle name="Comma 192 4" xfId="718"/>
    <cellStyle name="Comma 192 5" xfId="719"/>
    <cellStyle name="Comma 192 6" xfId="720"/>
    <cellStyle name="Comma 192 7" xfId="721"/>
    <cellStyle name="Comma 193" xfId="722"/>
    <cellStyle name="Comma 193 2" xfId="723"/>
    <cellStyle name="Comma 193 3" xfId="724"/>
    <cellStyle name="Comma 193 4" xfId="725"/>
    <cellStyle name="Comma 193 5" xfId="726"/>
    <cellStyle name="Comma 193 6" xfId="727"/>
    <cellStyle name="Comma 193 7" xfId="728"/>
    <cellStyle name="Comma 194" xfId="729"/>
    <cellStyle name="Comma 194 2" xfId="730"/>
    <cellStyle name="Comma 194 3" xfId="731"/>
    <cellStyle name="Comma 194 4" xfId="732"/>
    <cellStyle name="Comma 194 5" xfId="733"/>
    <cellStyle name="Comma 194 6" xfId="734"/>
    <cellStyle name="Comma 194 7" xfId="735"/>
    <cellStyle name="Comma 195" xfId="736"/>
    <cellStyle name="Comma 195 2" xfId="737"/>
    <cellStyle name="Comma 195 3" xfId="738"/>
    <cellStyle name="Comma 195 4" xfId="739"/>
    <cellStyle name="Comma 195 5" xfId="740"/>
    <cellStyle name="Comma 195 6" xfId="741"/>
    <cellStyle name="Comma 195 7" xfId="742"/>
    <cellStyle name="Comma 196" xfId="743"/>
    <cellStyle name="Comma 196 2" xfId="744"/>
    <cellStyle name="Comma 196 3" xfId="745"/>
    <cellStyle name="Comma 196 4" xfId="746"/>
    <cellStyle name="Comma 196 5" xfId="747"/>
    <cellStyle name="Comma 196 6" xfId="748"/>
    <cellStyle name="Comma 196 7" xfId="749"/>
    <cellStyle name="Comma 197" xfId="750"/>
    <cellStyle name="Comma 197 2" xfId="751"/>
    <cellStyle name="Comma 197 3" xfId="752"/>
    <cellStyle name="Comma 197 4" xfId="753"/>
    <cellStyle name="Comma 197 5" xfId="754"/>
    <cellStyle name="Comma 197 6" xfId="755"/>
    <cellStyle name="Comma 197 7" xfId="756"/>
    <cellStyle name="Comma 198" xfId="757"/>
    <cellStyle name="Comma 198 2" xfId="758"/>
    <cellStyle name="Comma 198 3" xfId="759"/>
    <cellStyle name="Comma 198 4" xfId="760"/>
    <cellStyle name="Comma 198 5" xfId="761"/>
    <cellStyle name="Comma 198 6" xfId="762"/>
    <cellStyle name="Comma 198 7" xfId="763"/>
    <cellStyle name="Comma 199" xfId="764"/>
    <cellStyle name="Comma 199 2" xfId="765"/>
    <cellStyle name="Comma 199 3" xfId="766"/>
    <cellStyle name="Comma 199 4" xfId="767"/>
    <cellStyle name="Comma 199 5" xfId="768"/>
    <cellStyle name="Comma 199 6" xfId="769"/>
    <cellStyle name="Comma 199 7" xfId="770"/>
    <cellStyle name="Comma 2" xfId="771"/>
    <cellStyle name="Comma 2 2" xfId="772"/>
    <cellStyle name="Comma 2 3" xfId="773"/>
    <cellStyle name="Comma 2 4" xfId="774"/>
    <cellStyle name="Comma 2 5" xfId="775"/>
    <cellStyle name="Comma 2 6" xfId="776"/>
    <cellStyle name="Comma 2 7" xfId="777"/>
    <cellStyle name="Comma 20" xfId="778"/>
    <cellStyle name="Comma 20 2" xfId="779"/>
    <cellStyle name="Comma 20 3" xfId="780"/>
    <cellStyle name="Comma 20 4" xfId="781"/>
    <cellStyle name="Comma 20 5" xfId="782"/>
    <cellStyle name="Comma 20 6" xfId="783"/>
    <cellStyle name="Comma 20 7" xfId="784"/>
    <cellStyle name="Comma 200" xfId="785"/>
    <cellStyle name="Comma 200 2" xfId="786"/>
    <cellStyle name="Comma 200 3" xfId="787"/>
    <cellStyle name="Comma 200 4" xfId="788"/>
    <cellStyle name="Comma 200 5" xfId="789"/>
    <cellStyle name="Comma 200 6" xfId="790"/>
    <cellStyle name="Comma 200 7" xfId="791"/>
    <cellStyle name="Comma 201" xfId="792"/>
    <cellStyle name="Comma 201 2" xfId="793"/>
    <cellStyle name="Comma 201 3" xfId="794"/>
    <cellStyle name="Comma 201 4" xfId="795"/>
    <cellStyle name="Comma 201 5" xfId="796"/>
    <cellStyle name="Comma 201 6" xfId="797"/>
    <cellStyle name="Comma 201 7" xfId="798"/>
    <cellStyle name="Comma 202" xfId="799"/>
    <cellStyle name="Comma 202 2" xfId="800"/>
    <cellStyle name="Comma 202 3" xfId="801"/>
    <cellStyle name="Comma 202 4" xfId="802"/>
    <cellStyle name="Comma 202 5" xfId="803"/>
    <cellStyle name="Comma 202 6" xfId="804"/>
    <cellStyle name="Comma 202 7" xfId="805"/>
    <cellStyle name="Comma 203" xfId="806"/>
    <cellStyle name="Comma 203 2" xfId="807"/>
    <cellStyle name="Comma 203 3" xfId="808"/>
    <cellStyle name="Comma 203 4" xfId="809"/>
    <cellStyle name="Comma 203 5" xfId="810"/>
    <cellStyle name="Comma 203 6" xfId="811"/>
    <cellStyle name="Comma 203 7" xfId="812"/>
    <cellStyle name="Comma 204" xfId="813"/>
    <cellStyle name="Comma 204 2" xfId="814"/>
    <cellStyle name="Comma 204 3" xfId="815"/>
    <cellStyle name="Comma 204 4" xfId="816"/>
    <cellStyle name="Comma 204 5" xfId="817"/>
    <cellStyle name="Comma 204 6" xfId="818"/>
    <cellStyle name="Comma 204 7" xfId="819"/>
    <cellStyle name="Comma 205" xfId="820"/>
    <cellStyle name="Comma 205 2" xfId="821"/>
    <cellStyle name="Comma 205 3" xfId="822"/>
    <cellStyle name="Comma 205 4" xfId="823"/>
    <cellStyle name="Comma 205 5" xfId="824"/>
    <cellStyle name="Comma 205 6" xfId="825"/>
    <cellStyle name="Comma 205 7" xfId="826"/>
    <cellStyle name="Comma 206" xfId="827"/>
    <cellStyle name="Comma 206 2" xfId="828"/>
    <cellStyle name="Comma 206 3" xfId="829"/>
    <cellStyle name="Comma 206 4" xfId="830"/>
    <cellStyle name="Comma 206 5" xfId="831"/>
    <cellStyle name="Comma 206 6" xfId="832"/>
    <cellStyle name="Comma 206 7" xfId="833"/>
    <cellStyle name="Comma 207" xfId="834"/>
    <cellStyle name="Comma 207 2" xfId="835"/>
    <cellStyle name="Comma 207 3" xfId="836"/>
    <cellStyle name="Comma 207 4" xfId="837"/>
    <cellStyle name="Comma 207 5" xfId="838"/>
    <cellStyle name="Comma 207 6" xfId="839"/>
    <cellStyle name="Comma 207 7" xfId="840"/>
    <cellStyle name="Comma 208" xfId="841"/>
    <cellStyle name="Comma 208 2" xfId="842"/>
    <cellStyle name="Comma 208 3" xfId="843"/>
    <cellStyle name="Comma 208 4" xfId="844"/>
    <cellStyle name="Comma 208 5" xfId="845"/>
    <cellStyle name="Comma 208 6" xfId="846"/>
    <cellStyle name="Comma 208 7" xfId="847"/>
    <cellStyle name="Comma 209" xfId="848"/>
    <cellStyle name="Comma 209 2" xfId="849"/>
    <cellStyle name="Comma 209 3" xfId="850"/>
    <cellStyle name="Comma 209 4" xfId="851"/>
    <cellStyle name="Comma 209 5" xfId="852"/>
    <cellStyle name="Comma 209 6" xfId="853"/>
    <cellStyle name="Comma 209 7" xfId="854"/>
    <cellStyle name="Comma 21" xfId="855"/>
    <cellStyle name="Comma 21 2" xfId="856"/>
    <cellStyle name="Comma 21 3" xfId="857"/>
    <cellStyle name="Comma 21 4" xfId="858"/>
    <cellStyle name="Comma 21 5" xfId="859"/>
    <cellStyle name="Comma 21 6" xfId="860"/>
    <cellStyle name="Comma 21 7" xfId="861"/>
    <cellStyle name="Comma 210" xfId="862"/>
    <cellStyle name="Comma 210 2" xfId="863"/>
    <cellStyle name="Comma 210 3" xfId="864"/>
    <cellStyle name="Comma 210 4" xfId="865"/>
    <cellStyle name="Comma 210 5" xfId="866"/>
    <cellStyle name="Comma 210 6" xfId="867"/>
    <cellStyle name="Comma 210 7" xfId="868"/>
    <cellStyle name="Comma 211" xfId="869"/>
    <cellStyle name="Comma 211 2" xfId="870"/>
    <cellStyle name="Comma 211 3" xfId="871"/>
    <cellStyle name="Comma 211 4" xfId="872"/>
    <cellStyle name="Comma 211 5" xfId="873"/>
    <cellStyle name="Comma 211 6" xfId="874"/>
    <cellStyle name="Comma 211 7" xfId="875"/>
    <cellStyle name="Comma 212" xfId="876"/>
    <cellStyle name="Comma 212 2" xfId="877"/>
    <cellStyle name="Comma 212 3" xfId="878"/>
    <cellStyle name="Comma 212 4" xfId="879"/>
    <cellStyle name="Comma 212 5" xfId="880"/>
    <cellStyle name="Comma 212 6" xfId="881"/>
    <cellStyle name="Comma 212 7" xfId="882"/>
    <cellStyle name="Comma 213" xfId="883"/>
    <cellStyle name="Comma 213 2" xfId="884"/>
    <cellStyle name="Comma 213 3" xfId="885"/>
    <cellStyle name="Comma 213 4" xfId="886"/>
    <cellStyle name="Comma 213 5" xfId="887"/>
    <cellStyle name="Comma 213 6" xfId="888"/>
    <cellStyle name="Comma 213 7" xfId="889"/>
    <cellStyle name="Comma 214" xfId="890"/>
    <cellStyle name="Comma 214 2" xfId="891"/>
    <cellStyle name="Comma 214 3" xfId="892"/>
    <cellStyle name="Comma 214 4" xfId="893"/>
    <cellStyle name="Comma 214 5" xfId="894"/>
    <cellStyle name="Comma 214 6" xfId="895"/>
    <cellStyle name="Comma 214 7" xfId="896"/>
    <cellStyle name="Comma 215" xfId="897"/>
    <cellStyle name="Comma 215 2" xfId="898"/>
    <cellStyle name="Comma 215 3" xfId="899"/>
    <cellStyle name="Comma 215 4" xfId="900"/>
    <cellStyle name="Comma 215 5" xfId="901"/>
    <cellStyle name="Comma 215 6" xfId="902"/>
    <cellStyle name="Comma 215 7" xfId="903"/>
    <cellStyle name="Comma 216" xfId="904"/>
    <cellStyle name="Comma 216 2" xfId="905"/>
    <cellStyle name="Comma 216 3" xfId="906"/>
    <cellStyle name="Comma 216 4" xfId="907"/>
    <cellStyle name="Comma 216 5" xfId="908"/>
    <cellStyle name="Comma 216 6" xfId="909"/>
    <cellStyle name="Comma 216 7" xfId="910"/>
    <cellStyle name="Comma 217" xfId="911"/>
    <cellStyle name="Comma 217 2" xfId="912"/>
    <cellStyle name="Comma 217 3" xfId="913"/>
    <cellStyle name="Comma 217 4" xfId="914"/>
    <cellStyle name="Comma 217 5" xfId="915"/>
    <cellStyle name="Comma 217 6" xfId="916"/>
    <cellStyle name="Comma 217 7" xfId="917"/>
    <cellStyle name="Comma 218" xfId="918"/>
    <cellStyle name="Comma 218 2" xfId="919"/>
    <cellStyle name="Comma 218 3" xfId="920"/>
    <cellStyle name="Comma 218 4" xfId="921"/>
    <cellStyle name="Comma 218 5" xfId="922"/>
    <cellStyle name="Comma 218 6" xfId="923"/>
    <cellStyle name="Comma 218 7" xfId="924"/>
    <cellStyle name="Comma 219" xfId="925"/>
    <cellStyle name="Comma 219 2" xfId="926"/>
    <cellStyle name="Comma 219 3" xfId="927"/>
    <cellStyle name="Comma 219 4" xfId="928"/>
    <cellStyle name="Comma 219 5" xfId="929"/>
    <cellStyle name="Comma 219 6" xfId="930"/>
    <cellStyle name="Comma 219 7" xfId="931"/>
    <cellStyle name="Comma 22" xfId="932"/>
    <cellStyle name="Comma 22 2" xfId="933"/>
    <cellStyle name="Comma 22 3" xfId="934"/>
    <cellStyle name="Comma 22 4" xfId="935"/>
    <cellStyle name="Comma 22 5" xfId="936"/>
    <cellStyle name="Comma 22 6" xfId="937"/>
    <cellStyle name="Comma 22 7" xfId="938"/>
    <cellStyle name="Comma 220" xfId="939"/>
    <cellStyle name="Comma 220 2" xfId="940"/>
    <cellStyle name="Comma 220 3" xfId="941"/>
    <cellStyle name="Comma 220 4" xfId="942"/>
    <cellStyle name="Comma 220 5" xfId="943"/>
    <cellStyle name="Comma 220 6" xfId="944"/>
    <cellStyle name="Comma 220 7" xfId="945"/>
    <cellStyle name="Comma 221" xfId="946"/>
    <cellStyle name="Comma 221 2" xfId="947"/>
    <cellStyle name="Comma 221 3" xfId="948"/>
    <cellStyle name="Comma 221 4" xfId="949"/>
    <cellStyle name="Comma 221 5" xfId="950"/>
    <cellStyle name="Comma 221 6" xfId="951"/>
    <cellStyle name="Comma 221 7" xfId="952"/>
    <cellStyle name="Comma 222" xfId="953"/>
    <cellStyle name="Comma 222 2" xfId="954"/>
    <cellStyle name="Comma 222 3" xfId="955"/>
    <cellStyle name="Comma 222 4" xfId="956"/>
    <cellStyle name="Comma 222 5" xfId="957"/>
    <cellStyle name="Comma 222 6" xfId="958"/>
    <cellStyle name="Comma 222 7" xfId="959"/>
    <cellStyle name="Comma 223" xfId="960"/>
    <cellStyle name="Comma 223 2" xfId="961"/>
    <cellStyle name="Comma 223 3" xfId="962"/>
    <cellStyle name="Comma 223 4" xfId="963"/>
    <cellStyle name="Comma 223 5" xfId="964"/>
    <cellStyle name="Comma 223 6" xfId="965"/>
    <cellStyle name="Comma 223 7" xfId="966"/>
    <cellStyle name="Comma 224" xfId="967"/>
    <cellStyle name="Comma 224 2" xfId="968"/>
    <cellStyle name="Comma 224 3" xfId="969"/>
    <cellStyle name="Comma 224 4" xfId="970"/>
    <cellStyle name="Comma 224 5" xfId="971"/>
    <cellStyle name="Comma 224 6" xfId="972"/>
    <cellStyle name="Comma 224 7" xfId="973"/>
    <cellStyle name="Comma 225" xfId="974"/>
    <cellStyle name="Comma 225 2" xfId="975"/>
    <cellStyle name="Comma 225 3" xfId="976"/>
    <cellStyle name="Comma 225 4" xfId="977"/>
    <cellStyle name="Comma 225 5" xfId="978"/>
    <cellStyle name="Comma 225 6" xfId="979"/>
    <cellStyle name="Comma 225 7" xfId="980"/>
    <cellStyle name="Comma 226" xfId="981"/>
    <cellStyle name="Comma 226 2" xfId="982"/>
    <cellStyle name="Comma 226 3" xfId="983"/>
    <cellStyle name="Comma 226 4" xfId="984"/>
    <cellStyle name="Comma 226 5" xfId="985"/>
    <cellStyle name="Comma 226 6" xfId="986"/>
    <cellStyle name="Comma 226 7" xfId="987"/>
    <cellStyle name="Comma 227" xfId="988"/>
    <cellStyle name="Comma 227 2" xfId="989"/>
    <cellStyle name="Comma 227 3" xfId="990"/>
    <cellStyle name="Comma 227 4" xfId="991"/>
    <cellStyle name="Comma 227 5" xfId="992"/>
    <cellStyle name="Comma 227 6" xfId="993"/>
    <cellStyle name="Comma 227 7" xfId="994"/>
    <cellStyle name="Comma 228" xfId="995"/>
    <cellStyle name="Comma 228 2" xfId="996"/>
    <cellStyle name="Comma 228 3" xfId="997"/>
    <cellStyle name="Comma 228 4" xfId="998"/>
    <cellStyle name="Comma 228 5" xfId="999"/>
    <cellStyle name="Comma 228 6" xfId="1000"/>
    <cellStyle name="Comma 228 7" xfId="1001"/>
    <cellStyle name="Comma 229" xfId="1002"/>
    <cellStyle name="Comma 229 2" xfId="1003"/>
    <cellStyle name="Comma 229 3" xfId="1004"/>
    <cellStyle name="Comma 229 4" xfId="1005"/>
    <cellStyle name="Comma 229 5" xfId="1006"/>
    <cellStyle name="Comma 229 6" xfId="1007"/>
    <cellStyle name="Comma 229 7" xfId="1008"/>
    <cellStyle name="Comma 23" xfId="1009"/>
    <cellStyle name="Comma 23 2" xfId="1010"/>
    <cellStyle name="Comma 23 3" xfId="1011"/>
    <cellStyle name="Comma 23 4" xfId="1012"/>
    <cellStyle name="Comma 23 5" xfId="1013"/>
    <cellStyle name="Comma 23 6" xfId="1014"/>
    <cellStyle name="Comma 23 7" xfId="1015"/>
    <cellStyle name="Comma 230" xfId="1016"/>
    <cellStyle name="Comma 230 2" xfId="1017"/>
    <cellStyle name="Comma 230 3" xfId="1018"/>
    <cellStyle name="Comma 230 4" xfId="1019"/>
    <cellStyle name="Comma 230 5" xfId="1020"/>
    <cellStyle name="Comma 230 6" xfId="1021"/>
    <cellStyle name="Comma 230 7" xfId="1022"/>
    <cellStyle name="Comma 231" xfId="1023"/>
    <cellStyle name="Comma 231 2" xfId="1024"/>
    <cellStyle name="Comma 231 3" xfId="1025"/>
    <cellStyle name="Comma 231 4" xfId="1026"/>
    <cellStyle name="Comma 231 5" xfId="1027"/>
    <cellStyle name="Comma 231 6" xfId="1028"/>
    <cellStyle name="Comma 231 7" xfId="1029"/>
    <cellStyle name="Comma 232" xfId="1030"/>
    <cellStyle name="Comma 232 2" xfId="1031"/>
    <cellStyle name="Comma 232 3" xfId="1032"/>
    <cellStyle name="Comma 232 4" xfId="1033"/>
    <cellStyle name="Comma 232 5" xfId="1034"/>
    <cellStyle name="Comma 232 6" xfId="1035"/>
    <cellStyle name="Comma 232 7" xfId="1036"/>
    <cellStyle name="Comma 233" xfId="1037"/>
    <cellStyle name="Comma 233 2" xfId="1038"/>
    <cellStyle name="Comma 233 3" xfId="1039"/>
    <cellStyle name="Comma 233 4" xfId="1040"/>
    <cellStyle name="Comma 233 5" xfId="1041"/>
    <cellStyle name="Comma 233 6" xfId="1042"/>
    <cellStyle name="Comma 233 7" xfId="1043"/>
    <cellStyle name="Comma 234" xfId="1044"/>
    <cellStyle name="Comma 234 2" xfId="1045"/>
    <cellStyle name="Comma 234 3" xfId="1046"/>
    <cellStyle name="Comma 234 4" xfId="1047"/>
    <cellStyle name="Comma 234 5" xfId="1048"/>
    <cellStyle name="Comma 234 6" xfId="1049"/>
    <cellStyle name="Comma 234 7" xfId="1050"/>
    <cellStyle name="Comma 235" xfId="1051"/>
    <cellStyle name="Comma 235 2" xfId="1052"/>
    <cellStyle name="Comma 235 3" xfId="1053"/>
    <cellStyle name="Comma 235 4" xfId="1054"/>
    <cellStyle name="Comma 235 5" xfId="1055"/>
    <cellStyle name="Comma 235 6" xfId="1056"/>
    <cellStyle name="Comma 235 7" xfId="1057"/>
    <cellStyle name="Comma 236" xfId="1058"/>
    <cellStyle name="Comma 236 2" xfId="1059"/>
    <cellStyle name="Comma 236 3" xfId="1060"/>
    <cellStyle name="Comma 236 4" xfId="1061"/>
    <cellStyle name="Comma 236 5" xfId="1062"/>
    <cellStyle name="Comma 236 6" xfId="1063"/>
    <cellStyle name="Comma 236 7" xfId="1064"/>
    <cellStyle name="Comma 237" xfId="1065"/>
    <cellStyle name="Comma 237 2" xfId="1066"/>
    <cellStyle name="Comma 237 3" xfId="1067"/>
    <cellStyle name="Comma 237 4" xfId="1068"/>
    <cellStyle name="Comma 237 5" xfId="1069"/>
    <cellStyle name="Comma 237 6" xfId="1070"/>
    <cellStyle name="Comma 237 7" xfId="1071"/>
    <cellStyle name="Comma 238" xfId="1072"/>
    <cellStyle name="Comma 238 2" xfId="1073"/>
    <cellStyle name="Comma 238 3" xfId="1074"/>
    <cellStyle name="Comma 238 4" xfId="1075"/>
    <cellStyle name="Comma 238 5" xfId="1076"/>
    <cellStyle name="Comma 238 6" xfId="1077"/>
    <cellStyle name="Comma 238 7" xfId="1078"/>
    <cellStyle name="Comma 239" xfId="1079"/>
    <cellStyle name="Comma 239 2" xfId="1080"/>
    <cellStyle name="Comma 239 3" xfId="1081"/>
    <cellStyle name="Comma 239 4" xfId="1082"/>
    <cellStyle name="Comma 239 5" xfId="1083"/>
    <cellStyle name="Comma 239 6" xfId="1084"/>
    <cellStyle name="Comma 239 7" xfId="1085"/>
    <cellStyle name="Comma 24" xfId="1086"/>
    <cellStyle name="Comma 24 2" xfId="1087"/>
    <cellStyle name="Comma 24 3" xfId="1088"/>
    <cellStyle name="Comma 24 4" xfId="1089"/>
    <cellStyle name="Comma 24 5" xfId="1090"/>
    <cellStyle name="Comma 24 6" xfId="1091"/>
    <cellStyle name="Comma 24 7" xfId="1092"/>
    <cellStyle name="Comma 240" xfId="1093"/>
    <cellStyle name="Comma 240 2" xfId="1094"/>
    <cellStyle name="Comma 240 3" xfId="1095"/>
    <cellStyle name="Comma 240 4" xfId="1096"/>
    <cellStyle name="Comma 240 5" xfId="1097"/>
    <cellStyle name="Comma 240 6" xfId="1098"/>
    <cellStyle name="Comma 240 7" xfId="1099"/>
    <cellStyle name="Comma 241" xfId="1100"/>
    <cellStyle name="Comma 241 2" xfId="1101"/>
    <cellStyle name="Comma 241 3" xfId="1102"/>
    <cellStyle name="Comma 241 4" xfId="1103"/>
    <cellStyle name="Comma 241 5" xfId="1104"/>
    <cellStyle name="Comma 241 6" xfId="1105"/>
    <cellStyle name="Comma 241 7" xfId="1106"/>
    <cellStyle name="Comma 242" xfId="1107"/>
    <cellStyle name="Comma 242 2" xfId="1108"/>
    <cellStyle name="Comma 242 3" xfId="1109"/>
    <cellStyle name="Comma 242 4" xfId="1110"/>
    <cellStyle name="Comma 242 5" xfId="1111"/>
    <cellStyle name="Comma 242 6" xfId="1112"/>
    <cellStyle name="Comma 242 7" xfId="1113"/>
    <cellStyle name="Comma 243" xfId="1114"/>
    <cellStyle name="Comma 243 2" xfId="1115"/>
    <cellStyle name="Comma 243 3" xfId="1116"/>
    <cellStyle name="Comma 243 4" xfId="1117"/>
    <cellStyle name="Comma 243 5" xfId="1118"/>
    <cellStyle name="Comma 243 6" xfId="1119"/>
    <cellStyle name="Comma 243 7" xfId="1120"/>
    <cellStyle name="Comma 244" xfId="1121"/>
    <cellStyle name="Comma 244 2" xfId="1122"/>
    <cellStyle name="Comma 244 3" xfId="1123"/>
    <cellStyle name="Comma 244 4" xfId="1124"/>
    <cellStyle name="Comma 244 5" xfId="1125"/>
    <cellStyle name="Comma 244 6" xfId="1126"/>
    <cellStyle name="Comma 244 7" xfId="1127"/>
    <cellStyle name="Comma 245" xfId="1128"/>
    <cellStyle name="Comma 245 2" xfId="1129"/>
    <cellStyle name="Comma 245 3" xfId="1130"/>
    <cellStyle name="Comma 245 4" xfId="1131"/>
    <cellStyle name="Comma 245 5" xfId="1132"/>
    <cellStyle name="Comma 245 6" xfId="1133"/>
    <cellStyle name="Comma 245 7" xfId="1134"/>
    <cellStyle name="Comma 246" xfId="1135"/>
    <cellStyle name="Comma 246 2" xfId="1136"/>
    <cellStyle name="Comma 246 3" xfId="1137"/>
    <cellStyle name="Comma 246 4" xfId="1138"/>
    <cellStyle name="Comma 246 5" xfId="1139"/>
    <cellStyle name="Comma 246 6" xfId="1140"/>
    <cellStyle name="Comma 246 7" xfId="1141"/>
    <cellStyle name="Comma 247" xfId="1142"/>
    <cellStyle name="Comma 247 2" xfId="1143"/>
    <cellStyle name="Comma 247 3" xfId="1144"/>
    <cellStyle name="Comma 247 4" xfId="1145"/>
    <cellStyle name="Comma 247 5" xfId="1146"/>
    <cellStyle name="Comma 247 6" xfId="1147"/>
    <cellStyle name="Comma 247 7" xfId="1148"/>
    <cellStyle name="Comma 248" xfId="1149"/>
    <cellStyle name="Comma 248 2" xfId="1150"/>
    <cellStyle name="Comma 248 3" xfId="1151"/>
    <cellStyle name="Comma 248 4" xfId="1152"/>
    <cellStyle name="Comma 248 5" xfId="1153"/>
    <cellStyle name="Comma 248 6" xfId="1154"/>
    <cellStyle name="Comma 248 7" xfId="1155"/>
    <cellStyle name="Comma 249" xfId="1156"/>
    <cellStyle name="Comma 249 2" xfId="1157"/>
    <cellStyle name="Comma 249 3" xfId="1158"/>
    <cellStyle name="Comma 249 4" xfId="1159"/>
    <cellStyle name="Comma 249 5" xfId="1160"/>
    <cellStyle name="Comma 249 6" xfId="1161"/>
    <cellStyle name="Comma 249 7" xfId="1162"/>
    <cellStyle name="Comma 25" xfId="1163"/>
    <cellStyle name="Comma 25 2" xfId="1164"/>
    <cellStyle name="Comma 25 3" xfId="1165"/>
    <cellStyle name="Comma 25 4" xfId="1166"/>
    <cellStyle name="Comma 25 5" xfId="1167"/>
    <cellStyle name="Comma 25 6" xfId="1168"/>
    <cellStyle name="Comma 25 7" xfId="1169"/>
    <cellStyle name="Comma 250" xfId="1170"/>
    <cellStyle name="Comma 250 2" xfId="1171"/>
    <cellStyle name="Comma 250 3" xfId="1172"/>
    <cellStyle name="Comma 250 4" xfId="1173"/>
    <cellStyle name="Comma 250 5" xfId="1174"/>
    <cellStyle name="Comma 250 6" xfId="1175"/>
    <cellStyle name="Comma 250 7" xfId="1176"/>
    <cellStyle name="Comma 251" xfId="1177"/>
    <cellStyle name="Comma 251 2" xfId="1178"/>
    <cellStyle name="Comma 251 3" xfId="1179"/>
    <cellStyle name="Comma 251 4" xfId="1180"/>
    <cellStyle name="Comma 251 5" xfId="1181"/>
    <cellStyle name="Comma 251 6" xfId="1182"/>
    <cellStyle name="Comma 251 7" xfId="1183"/>
    <cellStyle name="Comma 252" xfId="1184"/>
    <cellStyle name="Comma 252 2" xfId="1185"/>
    <cellStyle name="Comma 252 3" xfId="1186"/>
    <cellStyle name="Comma 252 4" xfId="1187"/>
    <cellStyle name="Comma 252 5" xfId="1188"/>
    <cellStyle name="Comma 252 6" xfId="1189"/>
    <cellStyle name="Comma 252 7" xfId="1190"/>
    <cellStyle name="Comma 253" xfId="1191"/>
    <cellStyle name="Comma 253 2" xfId="1192"/>
    <cellStyle name="Comma 253 3" xfId="1193"/>
    <cellStyle name="Comma 253 4" xfId="1194"/>
    <cellStyle name="Comma 253 5" xfId="1195"/>
    <cellStyle name="Comma 253 6" xfId="1196"/>
    <cellStyle name="Comma 253 7" xfId="1197"/>
    <cellStyle name="Comma 254" xfId="1198"/>
    <cellStyle name="Comma 254 2" xfId="1199"/>
    <cellStyle name="Comma 254 3" xfId="1200"/>
    <cellStyle name="Comma 254 4" xfId="1201"/>
    <cellStyle name="Comma 254 5" xfId="1202"/>
    <cellStyle name="Comma 254 6" xfId="1203"/>
    <cellStyle name="Comma 254 7" xfId="1204"/>
    <cellStyle name="Comma 255" xfId="1205"/>
    <cellStyle name="Comma 255 2" xfId="1206"/>
    <cellStyle name="Comma 255 3" xfId="1207"/>
    <cellStyle name="Comma 255 4" xfId="1208"/>
    <cellStyle name="Comma 255 5" xfId="1209"/>
    <cellStyle name="Comma 255 6" xfId="1210"/>
    <cellStyle name="Comma 255 7" xfId="1211"/>
    <cellStyle name="Comma 26" xfId="1212"/>
    <cellStyle name="Comma 26 2" xfId="1213"/>
    <cellStyle name="Comma 26 3" xfId="1214"/>
    <cellStyle name="Comma 26 4" xfId="1215"/>
    <cellStyle name="Comma 26 5" xfId="1216"/>
    <cellStyle name="Comma 26 6" xfId="1217"/>
    <cellStyle name="Comma 26 7" xfId="1218"/>
    <cellStyle name="Comma 27" xfId="1219"/>
    <cellStyle name="Comma 27 2" xfId="1220"/>
    <cellStyle name="Comma 27 3" xfId="1221"/>
    <cellStyle name="Comma 27 4" xfId="1222"/>
    <cellStyle name="Comma 27 5" xfId="1223"/>
    <cellStyle name="Comma 27 6" xfId="1224"/>
    <cellStyle name="Comma 27 7" xfId="1225"/>
    <cellStyle name="Comma 28" xfId="1226"/>
    <cellStyle name="Comma 28 2" xfId="1227"/>
    <cellStyle name="Comma 28 3" xfId="1228"/>
    <cellStyle name="Comma 28 4" xfId="1229"/>
    <cellStyle name="Comma 28 5" xfId="1230"/>
    <cellStyle name="Comma 28 6" xfId="1231"/>
    <cellStyle name="Comma 28 7" xfId="1232"/>
    <cellStyle name="Comma 29" xfId="1233"/>
    <cellStyle name="Comma 29 2" xfId="1234"/>
    <cellStyle name="Comma 29 3" xfId="1235"/>
    <cellStyle name="Comma 29 4" xfId="1236"/>
    <cellStyle name="Comma 29 5" xfId="1237"/>
    <cellStyle name="Comma 29 6" xfId="1238"/>
    <cellStyle name="Comma 29 7" xfId="1239"/>
    <cellStyle name="Comma 3" xfId="1240"/>
    <cellStyle name="Comma 3 2" xfId="1241"/>
    <cellStyle name="Comma 3 3" xfId="1242"/>
    <cellStyle name="Comma 3 4" xfId="1243"/>
    <cellStyle name="Comma 3 5" xfId="1244"/>
    <cellStyle name="Comma 3 6" xfId="1245"/>
    <cellStyle name="Comma 3 7" xfId="1246"/>
    <cellStyle name="Comma 30" xfId="1247"/>
    <cellStyle name="Comma 30 2" xfId="1248"/>
    <cellStyle name="Comma 30 3" xfId="1249"/>
    <cellStyle name="Comma 30 4" xfId="1250"/>
    <cellStyle name="Comma 30 5" xfId="1251"/>
    <cellStyle name="Comma 30 6" xfId="1252"/>
    <cellStyle name="Comma 30 7" xfId="1253"/>
    <cellStyle name="Comma 31" xfId="1254"/>
    <cellStyle name="Comma 31 2" xfId="1255"/>
    <cellStyle name="Comma 31 3" xfId="1256"/>
    <cellStyle name="Comma 31 4" xfId="1257"/>
    <cellStyle name="Comma 31 5" xfId="1258"/>
    <cellStyle name="Comma 31 6" xfId="1259"/>
    <cellStyle name="Comma 31 7" xfId="1260"/>
    <cellStyle name="Comma 32" xfId="1261"/>
    <cellStyle name="Comma 32 2" xfId="1262"/>
    <cellStyle name="Comma 32 3" xfId="1263"/>
    <cellStyle name="Comma 32 4" xfId="1264"/>
    <cellStyle name="Comma 32 5" xfId="1265"/>
    <cellStyle name="Comma 32 6" xfId="1266"/>
    <cellStyle name="Comma 32 7" xfId="1267"/>
    <cellStyle name="Comma 33" xfId="1268"/>
    <cellStyle name="Comma 33 2" xfId="1269"/>
    <cellStyle name="Comma 33 3" xfId="1270"/>
    <cellStyle name="Comma 33 4" xfId="1271"/>
    <cellStyle name="Comma 33 5" xfId="1272"/>
    <cellStyle name="Comma 33 6" xfId="1273"/>
    <cellStyle name="Comma 33 7" xfId="1274"/>
    <cellStyle name="Comma 34" xfId="1275"/>
    <cellStyle name="Comma 34 2" xfId="1276"/>
    <cellStyle name="Comma 34 3" xfId="1277"/>
    <cellStyle name="Comma 34 4" xfId="1278"/>
    <cellStyle name="Comma 34 5" xfId="1279"/>
    <cellStyle name="Comma 34 6" xfId="1280"/>
    <cellStyle name="Comma 34 7" xfId="1281"/>
    <cellStyle name="Comma 35" xfId="1282"/>
    <cellStyle name="Comma 35 2" xfId="1283"/>
    <cellStyle name="Comma 35 3" xfId="1284"/>
    <cellStyle name="Comma 35 4" xfId="1285"/>
    <cellStyle name="Comma 35 5" xfId="1286"/>
    <cellStyle name="Comma 35 6" xfId="1287"/>
    <cellStyle name="Comma 35 7" xfId="1288"/>
    <cellStyle name="Comma 36" xfId="1289"/>
    <cellStyle name="Comma 36 2" xfId="1290"/>
    <cellStyle name="Comma 36 3" xfId="1291"/>
    <cellStyle name="Comma 36 4" xfId="1292"/>
    <cellStyle name="Comma 36 5" xfId="1293"/>
    <cellStyle name="Comma 36 6" xfId="1294"/>
    <cellStyle name="Comma 36 7" xfId="1295"/>
    <cellStyle name="Comma 37" xfId="1296"/>
    <cellStyle name="Comma 37 2" xfId="1297"/>
    <cellStyle name="Comma 37 3" xfId="1298"/>
    <cellStyle name="Comma 37 4" xfId="1299"/>
    <cellStyle name="Comma 37 5" xfId="1300"/>
    <cellStyle name="Comma 37 6" xfId="1301"/>
    <cellStyle name="Comma 37 7" xfId="1302"/>
    <cellStyle name="Comma 38" xfId="1303"/>
    <cellStyle name="Comma 38 2" xfId="1304"/>
    <cellStyle name="Comma 38 3" xfId="1305"/>
    <cellStyle name="Comma 38 4" xfId="1306"/>
    <cellStyle name="Comma 38 5" xfId="1307"/>
    <cellStyle name="Comma 38 6" xfId="1308"/>
    <cellStyle name="Comma 38 7" xfId="1309"/>
    <cellStyle name="Comma 39" xfId="1310"/>
    <cellStyle name="Comma 39 2" xfId="1311"/>
    <cellStyle name="Comma 39 3" xfId="1312"/>
    <cellStyle name="Comma 39 4" xfId="1313"/>
    <cellStyle name="Comma 39 5" xfId="1314"/>
    <cellStyle name="Comma 39 6" xfId="1315"/>
    <cellStyle name="Comma 39 7" xfId="1316"/>
    <cellStyle name="Comma 4" xfId="1317"/>
    <cellStyle name="Comma 4 2" xfId="1318"/>
    <cellStyle name="Comma 4 3" xfId="1319"/>
    <cellStyle name="Comma 4 4" xfId="1320"/>
    <cellStyle name="Comma 4 5" xfId="1321"/>
    <cellStyle name="Comma 4 6" xfId="1322"/>
    <cellStyle name="Comma 4 7" xfId="1323"/>
    <cellStyle name="Comma 40" xfId="1324"/>
    <cellStyle name="Comma 40 2" xfId="1325"/>
    <cellStyle name="Comma 40 3" xfId="1326"/>
    <cellStyle name="Comma 40 4" xfId="1327"/>
    <cellStyle name="Comma 40 5" xfId="1328"/>
    <cellStyle name="Comma 40 6" xfId="1329"/>
    <cellStyle name="Comma 40 7" xfId="1330"/>
    <cellStyle name="Comma 41" xfId="1331"/>
    <cellStyle name="Comma 41 2" xfId="1332"/>
    <cellStyle name="Comma 41 3" xfId="1333"/>
    <cellStyle name="Comma 41 4" xfId="1334"/>
    <cellStyle name="Comma 41 5" xfId="1335"/>
    <cellStyle name="Comma 41 6" xfId="1336"/>
    <cellStyle name="Comma 41 7" xfId="1337"/>
    <cellStyle name="Comma 42" xfId="1338"/>
    <cellStyle name="Comma 42 2" xfId="1339"/>
    <cellStyle name="Comma 42 3" xfId="1340"/>
    <cellStyle name="Comma 42 4" xfId="1341"/>
    <cellStyle name="Comma 42 5" xfId="1342"/>
    <cellStyle name="Comma 42 6" xfId="1343"/>
    <cellStyle name="Comma 42 7" xfId="1344"/>
    <cellStyle name="Comma 43" xfId="1345"/>
    <cellStyle name="Comma 43 2" xfId="1346"/>
    <cellStyle name="Comma 43 3" xfId="1347"/>
    <cellStyle name="Comma 43 4" xfId="1348"/>
    <cellStyle name="Comma 43 5" xfId="1349"/>
    <cellStyle name="Comma 43 6" xfId="1350"/>
    <cellStyle name="Comma 43 7" xfId="1351"/>
    <cellStyle name="Comma 44" xfId="1352"/>
    <cellStyle name="Comma 44 2" xfId="1353"/>
    <cellStyle name="Comma 44 3" xfId="1354"/>
    <cellStyle name="Comma 44 4" xfId="1355"/>
    <cellStyle name="Comma 44 5" xfId="1356"/>
    <cellStyle name="Comma 44 6" xfId="1357"/>
    <cellStyle name="Comma 44 7" xfId="1358"/>
    <cellStyle name="Comma 45" xfId="1359"/>
    <cellStyle name="Comma 45 2" xfId="1360"/>
    <cellStyle name="Comma 45 3" xfId="1361"/>
    <cellStyle name="Comma 45 4" xfId="1362"/>
    <cellStyle name="Comma 45 5" xfId="1363"/>
    <cellStyle name="Comma 45 6" xfId="1364"/>
    <cellStyle name="Comma 45 7" xfId="1365"/>
    <cellStyle name="Comma 46" xfId="1366"/>
    <cellStyle name="Comma 46 2" xfId="1367"/>
    <cellStyle name="Comma 46 3" xfId="1368"/>
    <cellStyle name="Comma 46 4" xfId="1369"/>
    <cellStyle name="Comma 46 5" xfId="1370"/>
    <cellStyle name="Comma 46 6" xfId="1371"/>
    <cellStyle name="Comma 46 7" xfId="1372"/>
    <cellStyle name="Comma 47" xfId="1373"/>
    <cellStyle name="Comma 47 2" xfId="1374"/>
    <cellStyle name="Comma 47 3" xfId="1375"/>
    <cellStyle name="Comma 47 4" xfId="1376"/>
    <cellStyle name="Comma 47 5" xfId="1377"/>
    <cellStyle name="Comma 47 6" xfId="1378"/>
    <cellStyle name="Comma 47 7" xfId="1379"/>
    <cellStyle name="Comma 48" xfId="1380"/>
    <cellStyle name="Comma 48 2" xfId="1381"/>
    <cellStyle name="Comma 48 3" xfId="1382"/>
    <cellStyle name="Comma 48 4" xfId="1383"/>
    <cellStyle name="Comma 48 5" xfId="1384"/>
    <cellStyle name="Comma 48 6" xfId="1385"/>
    <cellStyle name="Comma 48 7" xfId="1386"/>
    <cellStyle name="Comma 49" xfId="1387"/>
    <cellStyle name="Comma 49 2" xfId="1388"/>
    <cellStyle name="Comma 49 3" xfId="1389"/>
    <cellStyle name="Comma 49 4" xfId="1390"/>
    <cellStyle name="Comma 49 5" xfId="1391"/>
    <cellStyle name="Comma 49 6" xfId="1392"/>
    <cellStyle name="Comma 49 7" xfId="1393"/>
    <cellStyle name="Comma 5" xfId="1394"/>
    <cellStyle name="Comma 5 2" xfId="1395"/>
    <cellStyle name="Comma 5 3" xfId="1396"/>
    <cellStyle name="Comma 5 4" xfId="1397"/>
    <cellStyle name="Comma 5 5" xfId="1398"/>
    <cellStyle name="Comma 5 6" xfId="1399"/>
    <cellStyle name="Comma 5 7" xfId="1400"/>
    <cellStyle name="Comma 50" xfId="1401"/>
    <cellStyle name="Comma 50 2" xfId="1402"/>
    <cellStyle name="Comma 50 3" xfId="1403"/>
    <cellStyle name="Comma 50 4" xfId="1404"/>
    <cellStyle name="Comma 50 5" xfId="1405"/>
    <cellStyle name="Comma 50 6" xfId="1406"/>
    <cellStyle name="Comma 50 7" xfId="1407"/>
    <cellStyle name="Comma 51" xfId="1408"/>
    <cellStyle name="Comma 51 2" xfId="1409"/>
    <cellStyle name="Comma 51 3" xfId="1410"/>
    <cellStyle name="Comma 51 4" xfId="1411"/>
    <cellStyle name="Comma 51 5" xfId="1412"/>
    <cellStyle name="Comma 51 6" xfId="1413"/>
    <cellStyle name="Comma 51 7" xfId="1414"/>
    <cellStyle name="Comma 52" xfId="1415"/>
    <cellStyle name="Comma 52 2" xfId="1416"/>
    <cellStyle name="Comma 52 3" xfId="1417"/>
    <cellStyle name="Comma 52 4" xfId="1418"/>
    <cellStyle name="Comma 52 5" xfId="1419"/>
    <cellStyle name="Comma 52 6" xfId="1420"/>
    <cellStyle name="Comma 52 7" xfId="1421"/>
    <cellStyle name="Comma 53" xfId="1422"/>
    <cellStyle name="Comma 53 2" xfId="1423"/>
    <cellStyle name="Comma 53 3" xfId="1424"/>
    <cellStyle name="Comma 53 4" xfId="1425"/>
    <cellStyle name="Comma 53 5" xfId="1426"/>
    <cellStyle name="Comma 53 6" xfId="1427"/>
    <cellStyle name="Comma 53 7" xfId="1428"/>
    <cellStyle name="Comma 54" xfId="1429"/>
    <cellStyle name="Comma 54 2" xfId="1430"/>
    <cellStyle name="Comma 54 3" xfId="1431"/>
    <cellStyle name="Comma 54 4" xfId="1432"/>
    <cellStyle name="Comma 54 5" xfId="1433"/>
    <cellStyle name="Comma 54 6" xfId="1434"/>
    <cellStyle name="Comma 54 7" xfId="1435"/>
    <cellStyle name="Comma 55" xfId="1436"/>
    <cellStyle name="Comma 55 2" xfId="1437"/>
    <cellStyle name="Comma 55 3" xfId="1438"/>
    <cellStyle name="Comma 55 4" xfId="1439"/>
    <cellStyle name="Comma 55 5" xfId="1440"/>
    <cellStyle name="Comma 55 6" xfId="1441"/>
    <cellStyle name="Comma 55 7" xfId="1442"/>
    <cellStyle name="Comma 56" xfId="1443"/>
    <cellStyle name="Comma 56 2" xfId="1444"/>
    <cellStyle name="Comma 56 3" xfId="1445"/>
    <cellStyle name="Comma 56 4" xfId="1446"/>
    <cellStyle name="Comma 56 5" xfId="1447"/>
    <cellStyle name="Comma 56 6" xfId="1448"/>
    <cellStyle name="Comma 56 7" xfId="1449"/>
    <cellStyle name="Comma 57" xfId="1450"/>
    <cellStyle name="Comma 57 2" xfId="1451"/>
    <cellStyle name="Comma 57 3" xfId="1452"/>
    <cellStyle name="Comma 57 4" xfId="1453"/>
    <cellStyle name="Comma 57 5" xfId="1454"/>
    <cellStyle name="Comma 57 6" xfId="1455"/>
    <cellStyle name="Comma 57 7" xfId="1456"/>
    <cellStyle name="Comma 58" xfId="1457"/>
    <cellStyle name="Comma 58 2" xfId="1458"/>
    <cellStyle name="Comma 58 3" xfId="1459"/>
    <cellStyle name="Comma 58 4" xfId="1460"/>
    <cellStyle name="Comma 58 5" xfId="1461"/>
    <cellStyle name="Comma 58 6" xfId="1462"/>
    <cellStyle name="Comma 58 7" xfId="1463"/>
    <cellStyle name="Comma 59" xfId="1464"/>
    <cellStyle name="Comma 59 2" xfId="1465"/>
    <cellStyle name="Comma 59 3" xfId="1466"/>
    <cellStyle name="Comma 59 4" xfId="1467"/>
    <cellStyle name="Comma 59 5" xfId="1468"/>
    <cellStyle name="Comma 59 6" xfId="1469"/>
    <cellStyle name="Comma 59 7" xfId="1470"/>
    <cellStyle name="Comma 6" xfId="1471"/>
    <cellStyle name="Comma 6 2" xfId="1472"/>
    <cellStyle name="Comma 6 3" xfId="1473"/>
    <cellStyle name="Comma 6 4" xfId="1474"/>
    <cellStyle name="Comma 6 5" xfId="1475"/>
    <cellStyle name="Comma 6 6" xfId="1476"/>
    <cellStyle name="Comma 6 7" xfId="1477"/>
    <cellStyle name="Comma 60" xfId="1478"/>
    <cellStyle name="Comma 60 2" xfId="1479"/>
    <cellStyle name="Comma 60 3" xfId="1480"/>
    <cellStyle name="Comma 60 4" xfId="1481"/>
    <cellStyle name="Comma 60 5" xfId="1482"/>
    <cellStyle name="Comma 60 6" xfId="1483"/>
    <cellStyle name="Comma 60 7" xfId="1484"/>
    <cellStyle name="Comma 61" xfId="1485"/>
    <cellStyle name="Comma 61 2" xfId="1486"/>
    <cellStyle name="Comma 61 3" xfId="1487"/>
    <cellStyle name="Comma 61 4" xfId="1488"/>
    <cellStyle name="Comma 61 5" xfId="1489"/>
    <cellStyle name="Comma 61 6" xfId="1490"/>
    <cellStyle name="Comma 61 7" xfId="1491"/>
    <cellStyle name="Comma 62" xfId="1492"/>
    <cellStyle name="Comma 62 2" xfId="1493"/>
    <cellStyle name="Comma 62 3" xfId="1494"/>
    <cellStyle name="Comma 62 4" xfId="1495"/>
    <cellStyle name="Comma 62 5" xfId="1496"/>
    <cellStyle name="Comma 62 6" xfId="1497"/>
    <cellStyle name="Comma 62 7" xfId="1498"/>
    <cellStyle name="Comma 63" xfId="1499"/>
    <cellStyle name="Comma 63 2" xfId="1500"/>
    <cellStyle name="Comma 63 3" xfId="1501"/>
    <cellStyle name="Comma 63 4" xfId="1502"/>
    <cellStyle name="Comma 63 5" xfId="1503"/>
    <cellStyle name="Comma 63 6" xfId="1504"/>
    <cellStyle name="Comma 63 7" xfId="1505"/>
    <cellStyle name="Comma 64" xfId="1506"/>
    <cellStyle name="Comma 64 2" xfId="1507"/>
    <cellStyle name="Comma 64 3" xfId="1508"/>
    <cellStyle name="Comma 64 4" xfId="1509"/>
    <cellStyle name="Comma 64 5" xfId="1510"/>
    <cellStyle name="Comma 64 6" xfId="1511"/>
    <cellStyle name="Comma 64 7" xfId="1512"/>
    <cellStyle name="Comma 65" xfId="1513"/>
    <cellStyle name="Comma 65 2" xfId="1514"/>
    <cellStyle name="Comma 65 3" xfId="1515"/>
    <cellStyle name="Comma 65 4" xfId="1516"/>
    <cellStyle name="Comma 65 5" xfId="1517"/>
    <cellStyle name="Comma 65 6" xfId="1518"/>
    <cellStyle name="Comma 65 7" xfId="1519"/>
    <cellStyle name="Comma 66" xfId="1520"/>
    <cellStyle name="Comma 66 2" xfId="1521"/>
    <cellStyle name="Comma 66 3" xfId="1522"/>
    <cellStyle name="Comma 66 4" xfId="1523"/>
    <cellStyle name="Comma 66 5" xfId="1524"/>
    <cellStyle name="Comma 66 6" xfId="1525"/>
    <cellStyle name="Comma 66 7" xfId="1526"/>
    <cellStyle name="Comma 67" xfId="1527"/>
    <cellStyle name="Comma 67 2" xfId="1528"/>
    <cellStyle name="Comma 67 3" xfId="1529"/>
    <cellStyle name="Comma 67 4" xfId="1530"/>
    <cellStyle name="Comma 67 5" xfId="1531"/>
    <cellStyle name="Comma 67 6" xfId="1532"/>
    <cellStyle name="Comma 67 7" xfId="1533"/>
    <cellStyle name="Comma 68" xfId="1534"/>
    <cellStyle name="Comma 68 2" xfId="1535"/>
    <cellStyle name="Comma 68 3" xfId="1536"/>
    <cellStyle name="Comma 68 4" xfId="1537"/>
    <cellStyle name="Comma 68 5" xfId="1538"/>
    <cellStyle name="Comma 68 6" xfId="1539"/>
    <cellStyle name="Comma 68 7" xfId="1540"/>
    <cellStyle name="Comma 69" xfId="1541"/>
    <cellStyle name="Comma 69 2" xfId="1542"/>
    <cellStyle name="Comma 69 3" xfId="1543"/>
    <cellStyle name="Comma 69 4" xfId="1544"/>
    <cellStyle name="Comma 69 5" xfId="1545"/>
    <cellStyle name="Comma 69 6" xfId="1546"/>
    <cellStyle name="Comma 69 7" xfId="1547"/>
    <cellStyle name="Comma 7" xfId="1548"/>
    <cellStyle name="Comma 7 2" xfId="1549"/>
    <cellStyle name="Comma 7 3" xfId="1550"/>
    <cellStyle name="Comma 7 4" xfId="1551"/>
    <cellStyle name="Comma 7 5" xfId="1552"/>
    <cellStyle name="Comma 7 6" xfId="1553"/>
    <cellStyle name="Comma 7 7" xfId="1554"/>
    <cellStyle name="Comma 70" xfId="1555"/>
    <cellStyle name="Comma 70 2" xfId="1556"/>
    <cellStyle name="Comma 70 3" xfId="1557"/>
    <cellStyle name="Comma 70 4" xfId="1558"/>
    <cellStyle name="Comma 70 5" xfId="1559"/>
    <cellStyle name="Comma 70 6" xfId="1560"/>
    <cellStyle name="Comma 70 7" xfId="1561"/>
    <cellStyle name="Comma 71" xfId="1562"/>
    <cellStyle name="Comma 71 2" xfId="1563"/>
    <cellStyle name="Comma 71 3" xfId="1564"/>
    <cellStyle name="Comma 71 4" xfId="1565"/>
    <cellStyle name="Comma 71 5" xfId="1566"/>
    <cellStyle name="Comma 71 6" xfId="1567"/>
    <cellStyle name="Comma 71 7" xfId="1568"/>
    <cellStyle name="Comma 72" xfId="1569"/>
    <cellStyle name="Comma 72 2" xfId="1570"/>
    <cellStyle name="Comma 72 3" xfId="1571"/>
    <cellStyle name="Comma 72 4" xfId="1572"/>
    <cellStyle name="Comma 72 5" xfId="1573"/>
    <cellStyle name="Comma 72 6" xfId="1574"/>
    <cellStyle name="Comma 72 7" xfId="1575"/>
    <cellStyle name="Comma 73" xfId="1576"/>
    <cellStyle name="Comma 73 2" xfId="1577"/>
    <cellStyle name="Comma 73 3" xfId="1578"/>
    <cellStyle name="Comma 73 4" xfId="1579"/>
    <cellStyle name="Comma 73 5" xfId="1580"/>
    <cellStyle name="Comma 73 6" xfId="1581"/>
    <cellStyle name="Comma 73 7" xfId="1582"/>
    <cellStyle name="Comma 74" xfId="1583"/>
    <cellStyle name="Comma 74 2" xfId="1584"/>
    <cellStyle name="Comma 74 3" xfId="1585"/>
    <cellStyle name="Comma 74 4" xfId="1586"/>
    <cellStyle name="Comma 74 5" xfId="1587"/>
    <cellStyle name="Comma 74 6" xfId="1588"/>
    <cellStyle name="Comma 74 7" xfId="1589"/>
    <cellStyle name="Comma 75" xfId="1590"/>
    <cellStyle name="Comma 75 2" xfId="1591"/>
    <cellStyle name="Comma 75 3" xfId="1592"/>
    <cellStyle name="Comma 75 4" xfId="1593"/>
    <cellStyle name="Comma 75 5" xfId="1594"/>
    <cellStyle name="Comma 75 6" xfId="1595"/>
    <cellStyle name="Comma 75 7" xfId="1596"/>
    <cellStyle name="Comma 76" xfId="1597"/>
    <cellStyle name="Comma 76 2" xfId="1598"/>
    <cellStyle name="Comma 76 3" xfId="1599"/>
    <cellStyle name="Comma 76 4" xfId="1600"/>
    <cellStyle name="Comma 76 5" xfId="1601"/>
    <cellStyle name="Comma 76 6" xfId="1602"/>
    <cellStyle name="Comma 76 7" xfId="1603"/>
    <cellStyle name="Comma 77" xfId="1604"/>
    <cellStyle name="Comma 77 2" xfId="1605"/>
    <cellStyle name="Comma 77 3" xfId="1606"/>
    <cellStyle name="Comma 77 4" xfId="1607"/>
    <cellStyle name="Comma 77 5" xfId="1608"/>
    <cellStyle name="Comma 77 6" xfId="1609"/>
    <cellStyle name="Comma 77 7" xfId="1610"/>
    <cellStyle name="Comma 78" xfId="1611"/>
    <cellStyle name="Comma 78 2" xfId="1612"/>
    <cellStyle name="Comma 78 3" xfId="1613"/>
    <cellStyle name="Comma 78 4" xfId="1614"/>
    <cellStyle name="Comma 78 5" xfId="1615"/>
    <cellStyle name="Comma 78 6" xfId="1616"/>
    <cellStyle name="Comma 78 7" xfId="1617"/>
    <cellStyle name="Comma 79" xfId="1618"/>
    <cellStyle name="Comma 79 2" xfId="1619"/>
    <cellStyle name="Comma 79 3" xfId="1620"/>
    <cellStyle name="Comma 79 4" xfId="1621"/>
    <cellStyle name="Comma 79 5" xfId="1622"/>
    <cellStyle name="Comma 79 6" xfId="1623"/>
    <cellStyle name="Comma 79 7" xfId="1624"/>
    <cellStyle name="Comma 8" xfId="1625"/>
    <cellStyle name="Comma 8 2" xfId="1626"/>
    <cellStyle name="Comma 8 3" xfId="1627"/>
    <cellStyle name="Comma 8 4" xfId="1628"/>
    <cellStyle name="Comma 8 5" xfId="1629"/>
    <cellStyle name="Comma 8 6" xfId="1630"/>
    <cellStyle name="Comma 8 7" xfId="1631"/>
    <cellStyle name="Comma 80" xfId="1632"/>
    <cellStyle name="Comma 80 2" xfId="1633"/>
    <cellStyle name="Comma 80 3" xfId="1634"/>
    <cellStyle name="Comma 80 4" xfId="1635"/>
    <cellStyle name="Comma 80 5" xfId="1636"/>
    <cellStyle name="Comma 80 6" xfId="1637"/>
    <cellStyle name="Comma 80 7" xfId="1638"/>
    <cellStyle name="Comma 81" xfId="1639"/>
    <cellStyle name="Comma 81 2" xfId="1640"/>
    <cellStyle name="Comma 81 3" xfId="1641"/>
    <cellStyle name="Comma 81 4" xfId="1642"/>
    <cellStyle name="Comma 81 5" xfId="1643"/>
    <cellStyle name="Comma 81 6" xfId="1644"/>
    <cellStyle name="Comma 81 7" xfId="1645"/>
    <cellStyle name="Comma 82" xfId="1646"/>
    <cellStyle name="Comma 82 2" xfId="1647"/>
    <cellStyle name="Comma 82 3" xfId="1648"/>
    <cellStyle name="Comma 82 4" xfId="1649"/>
    <cellStyle name="Comma 82 5" xfId="1650"/>
    <cellStyle name="Comma 82 6" xfId="1651"/>
    <cellStyle name="Comma 82 7" xfId="1652"/>
    <cellStyle name="Comma 83" xfId="1653"/>
    <cellStyle name="Comma 83 2" xfId="1654"/>
    <cellStyle name="Comma 83 3" xfId="1655"/>
    <cellStyle name="Comma 83 4" xfId="1656"/>
    <cellStyle name="Comma 83 5" xfId="1657"/>
    <cellStyle name="Comma 83 6" xfId="1658"/>
    <cellStyle name="Comma 83 7" xfId="1659"/>
    <cellStyle name="Comma 84" xfId="1660"/>
    <cellStyle name="Comma 84 2" xfId="1661"/>
    <cellStyle name="Comma 84 3" xfId="1662"/>
    <cellStyle name="Comma 84 4" xfId="1663"/>
    <cellStyle name="Comma 84 5" xfId="1664"/>
    <cellStyle name="Comma 84 6" xfId="1665"/>
    <cellStyle name="Comma 84 7" xfId="1666"/>
    <cellStyle name="Comma 85" xfId="1667"/>
    <cellStyle name="Comma 85 2" xfId="1668"/>
    <cellStyle name="Comma 85 3" xfId="1669"/>
    <cellStyle name="Comma 85 4" xfId="1670"/>
    <cellStyle name="Comma 85 5" xfId="1671"/>
    <cellStyle name="Comma 85 6" xfId="1672"/>
    <cellStyle name="Comma 85 7" xfId="1673"/>
    <cellStyle name="Comma 86" xfId="1674"/>
    <cellStyle name="Comma 86 2" xfId="1675"/>
    <cellStyle name="Comma 86 3" xfId="1676"/>
    <cellStyle name="Comma 86 4" xfId="1677"/>
    <cellStyle name="Comma 86 5" xfId="1678"/>
    <cellStyle name="Comma 86 6" xfId="1679"/>
    <cellStyle name="Comma 86 7" xfId="1680"/>
    <cellStyle name="Comma 87" xfId="1681"/>
    <cellStyle name="Comma 87 2" xfId="1682"/>
    <cellStyle name="Comma 87 3" xfId="1683"/>
    <cellStyle name="Comma 87 4" xfId="1684"/>
    <cellStyle name="Comma 87 5" xfId="1685"/>
    <cellStyle name="Comma 87 6" xfId="1686"/>
    <cellStyle name="Comma 87 7" xfId="1687"/>
    <cellStyle name="Comma 88" xfId="1688"/>
    <cellStyle name="Comma 88 2" xfId="1689"/>
    <cellStyle name="Comma 88 3" xfId="1690"/>
    <cellStyle name="Comma 88 4" xfId="1691"/>
    <cellStyle name="Comma 88 5" xfId="1692"/>
    <cellStyle name="Comma 88 6" xfId="1693"/>
    <cellStyle name="Comma 88 7" xfId="1694"/>
    <cellStyle name="Comma 89" xfId="1695"/>
    <cellStyle name="Comma 89 2" xfId="1696"/>
    <cellStyle name="Comma 89 3" xfId="1697"/>
    <cellStyle name="Comma 89 4" xfId="1698"/>
    <cellStyle name="Comma 89 5" xfId="1699"/>
    <cellStyle name="Comma 89 6" xfId="1700"/>
    <cellStyle name="Comma 89 7" xfId="1701"/>
    <cellStyle name="Comma 9" xfId="1702"/>
    <cellStyle name="Comma 9 2" xfId="1703"/>
    <cellStyle name="Comma 9 3" xfId="1704"/>
    <cellStyle name="Comma 9 4" xfId="1705"/>
    <cellStyle name="Comma 9 5" xfId="1706"/>
    <cellStyle name="Comma 9 6" xfId="1707"/>
    <cellStyle name="Comma 9 7" xfId="1708"/>
    <cellStyle name="Comma 90" xfId="1709"/>
    <cellStyle name="Comma 90 2" xfId="1710"/>
    <cellStyle name="Comma 90 3" xfId="1711"/>
    <cellStyle name="Comma 90 4" xfId="1712"/>
    <cellStyle name="Comma 90 5" xfId="1713"/>
    <cellStyle name="Comma 90 6" xfId="1714"/>
    <cellStyle name="Comma 90 7" xfId="1715"/>
    <cellStyle name="Comma 91" xfId="1716"/>
    <cellStyle name="Comma 91 2" xfId="1717"/>
    <cellStyle name="Comma 91 3" xfId="1718"/>
    <cellStyle name="Comma 91 4" xfId="1719"/>
    <cellStyle name="Comma 91 5" xfId="1720"/>
    <cellStyle name="Comma 91 6" xfId="1721"/>
    <cellStyle name="Comma 91 7" xfId="1722"/>
    <cellStyle name="Comma 92" xfId="1723"/>
    <cellStyle name="Comma 92 2" xfId="1724"/>
    <cellStyle name="Comma 92 3" xfId="1725"/>
    <cellStyle name="Comma 92 4" xfId="1726"/>
    <cellStyle name="Comma 92 5" xfId="1727"/>
    <cellStyle name="Comma 92 6" xfId="1728"/>
    <cellStyle name="Comma 92 7" xfId="1729"/>
    <cellStyle name="Comma 93" xfId="1730"/>
    <cellStyle name="Comma 93 2" xfId="1731"/>
    <cellStyle name="Comma 93 3" xfId="1732"/>
    <cellStyle name="Comma 93 4" xfId="1733"/>
    <cellStyle name="Comma 93 5" xfId="1734"/>
    <cellStyle name="Comma 93 6" xfId="1735"/>
    <cellStyle name="Comma 93 7" xfId="1736"/>
    <cellStyle name="Comma 94" xfId="1737"/>
    <cellStyle name="Comma 94 2" xfId="1738"/>
    <cellStyle name="Comma 94 3" xfId="1739"/>
    <cellStyle name="Comma 94 4" xfId="1740"/>
    <cellStyle name="Comma 94 5" xfId="1741"/>
    <cellStyle name="Comma 94 6" xfId="1742"/>
    <cellStyle name="Comma 94 7" xfId="1743"/>
    <cellStyle name="Comma 95" xfId="1744"/>
    <cellStyle name="Comma 95 2" xfId="1745"/>
    <cellStyle name="Comma 95 3" xfId="1746"/>
    <cellStyle name="Comma 95 4" xfId="1747"/>
    <cellStyle name="Comma 95 5" xfId="1748"/>
    <cellStyle name="Comma 95 6" xfId="1749"/>
    <cellStyle name="Comma 95 7" xfId="1750"/>
    <cellStyle name="Comma 96" xfId="1751"/>
    <cellStyle name="Comma 96 2" xfId="1752"/>
    <cellStyle name="Comma 96 3" xfId="1753"/>
    <cellStyle name="Comma 96 4" xfId="1754"/>
    <cellStyle name="Comma 96 5" xfId="1755"/>
    <cellStyle name="Comma 96 6" xfId="1756"/>
    <cellStyle name="Comma 96 7" xfId="1757"/>
    <cellStyle name="Comma 97" xfId="1758"/>
    <cellStyle name="Comma 97 2" xfId="1759"/>
    <cellStyle name="Comma 97 3" xfId="1760"/>
    <cellStyle name="Comma 97 4" xfId="1761"/>
    <cellStyle name="Comma 97 5" xfId="1762"/>
    <cellStyle name="Comma 97 6" xfId="1763"/>
    <cellStyle name="Comma 97 7" xfId="1764"/>
    <cellStyle name="Comma 98" xfId="1765"/>
    <cellStyle name="Comma 98 2" xfId="1766"/>
    <cellStyle name="Comma 98 3" xfId="1767"/>
    <cellStyle name="Comma 98 4" xfId="1768"/>
    <cellStyle name="Comma 98 5" xfId="1769"/>
    <cellStyle name="Comma 98 6" xfId="1770"/>
    <cellStyle name="Comma 98 7" xfId="1771"/>
    <cellStyle name="Comma 99" xfId="1772"/>
    <cellStyle name="Comma 99 2" xfId="1773"/>
    <cellStyle name="Comma 99 3" xfId="1774"/>
    <cellStyle name="Comma 99 4" xfId="1775"/>
    <cellStyle name="Comma 99 5" xfId="1776"/>
    <cellStyle name="Comma 99 6" xfId="1777"/>
    <cellStyle name="Comma 99 7" xfId="1778"/>
    <cellStyle name="Normal" xfId="0" builtinId="0"/>
    <cellStyle name="Normal 10" xfId="1779"/>
    <cellStyle name="Normal 100" xfId="1780"/>
    <cellStyle name="Normal 101" xfId="1781"/>
    <cellStyle name="Normal 102" xfId="1782"/>
    <cellStyle name="Normal 103" xfId="1783"/>
    <cellStyle name="Normal 104" xfId="1784"/>
    <cellStyle name="Normal 105" xfId="1785"/>
    <cellStyle name="Normal 106" xfId="1786"/>
    <cellStyle name="Normal 107" xfId="1787"/>
    <cellStyle name="Normal 108" xfId="1788"/>
    <cellStyle name="Normal 109" xfId="1789"/>
    <cellStyle name="Normal 11" xfId="1790"/>
    <cellStyle name="Normal 110" xfId="1791"/>
    <cellStyle name="Normal 111" xfId="1792"/>
    <cellStyle name="Normal 112" xfId="1793"/>
    <cellStyle name="Normal 113" xfId="1794"/>
    <cellStyle name="Normal 114" xfId="1795"/>
    <cellStyle name="Normal 115" xfId="1796"/>
    <cellStyle name="Normal 116" xfId="1797"/>
    <cellStyle name="Normal 117" xfId="1798"/>
    <cellStyle name="Normal 118" xfId="1799"/>
    <cellStyle name="Normal 119" xfId="1800"/>
    <cellStyle name="Normal 12" xfId="1801"/>
    <cellStyle name="Normal 120" xfId="1802"/>
    <cellStyle name="Normal 121" xfId="1803"/>
    <cellStyle name="Normal 122" xfId="1804"/>
    <cellStyle name="Normal 123" xfId="1805"/>
    <cellStyle name="Normal 124" xfId="1806"/>
    <cellStyle name="Normal 125" xfId="1807"/>
    <cellStyle name="Normal 126" xfId="1808"/>
    <cellStyle name="Normal 127" xfId="1809"/>
    <cellStyle name="Normal 128" xfId="1810"/>
    <cellStyle name="Normal 129" xfId="1811"/>
    <cellStyle name="Normal 13" xfId="1812"/>
    <cellStyle name="Normal 130" xfId="1813"/>
    <cellStyle name="Normal 131" xfId="1814"/>
    <cellStyle name="Normal 132" xfId="1815"/>
    <cellStyle name="Normal 133" xfId="1816"/>
    <cellStyle name="Normal 134" xfId="1817"/>
    <cellStyle name="Normal 135" xfId="1818"/>
    <cellStyle name="Normal 136" xfId="1819"/>
    <cellStyle name="Normal 137" xfId="1820"/>
    <cellStyle name="Normal 138" xfId="1821"/>
    <cellStyle name="Normal 139" xfId="1822"/>
    <cellStyle name="Normal 14" xfId="1823"/>
    <cellStyle name="Normal 140" xfId="1824"/>
    <cellStyle name="Normal 141" xfId="1825"/>
    <cellStyle name="Normal 142" xfId="1826"/>
    <cellStyle name="Normal 143" xfId="1827"/>
    <cellStyle name="Normal 144" xfId="1828"/>
    <cellStyle name="Normal 145" xfId="1829"/>
    <cellStyle name="Normal 146" xfId="1830"/>
    <cellStyle name="Normal 147" xfId="1831"/>
    <cellStyle name="Normal 148" xfId="1832"/>
    <cellStyle name="Normal 149" xfId="1833"/>
    <cellStyle name="Normal 15" xfId="1834"/>
    <cellStyle name="Normal 150" xfId="1835"/>
    <cellStyle name="Normal 151" xfId="1836"/>
    <cellStyle name="Normal 152" xfId="1837"/>
    <cellStyle name="Normal 153" xfId="1838"/>
    <cellStyle name="Normal 154" xfId="1839"/>
    <cellStyle name="Normal 155" xfId="1840"/>
    <cellStyle name="Normal 156" xfId="1841"/>
    <cellStyle name="Normal 157" xfId="1842"/>
    <cellStyle name="Normal 158" xfId="1843"/>
    <cellStyle name="Normal 159" xfId="1844"/>
    <cellStyle name="Normal 16" xfId="1845"/>
    <cellStyle name="Normal 160" xfId="1846"/>
    <cellStyle name="Normal 161" xfId="1847"/>
    <cellStyle name="Normal 162" xfId="1848"/>
    <cellStyle name="Normal 163" xfId="1849"/>
    <cellStyle name="Normal 164" xfId="1850"/>
    <cellStyle name="Normal 165" xfId="1851"/>
    <cellStyle name="Normal 166" xfId="1852"/>
    <cellStyle name="Normal 167" xfId="1853"/>
    <cellStyle name="Normal 168" xfId="1854"/>
    <cellStyle name="Normal 169" xfId="1855"/>
    <cellStyle name="Normal 17" xfId="1856"/>
    <cellStyle name="Normal 170" xfId="1857"/>
    <cellStyle name="Normal 171" xfId="1858"/>
    <cellStyle name="Normal 172" xfId="1859"/>
    <cellStyle name="Normal 173" xfId="1860"/>
    <cellStyle name="Normal 174" xfId="1861"/>
    <cellStyle name="Normal 175" xfId="1862"/>
    <cellStyle name="Normal 176" xfId="1863"/>
    <cellStyle name="Normal 177" xfId="1864"/>
    <cellStyle name="Normal 178" xfId="1865"/>
    <cellStyle name="Normal 179" xfId="1866"/>
    <cellStyle name="Normal 18" xfId="1867"/>
    <cellStyle name="Normal 180" xfId="1868"/>
    <cellStyle name="Normal 181" xfId="1869"/>
    <cellStyle name="Normal 182" xfId="1870"/>
    <cellStyle name="Normal 183" xfId="1871"/>
    <cellStyle name="Normal 184" xfId="1872"/>
    <cellStyle name="Normal 185" xfId="1873"/>
    <cellStyle name="Normal 186" xfId="1874"/>
    <cellStyle name="Normal 187" xfId="1875"/>
    <cellStyle name="Normal 188" xfId="1876"/>
    <cellStyle name="Normal 189" xfId="1877"/>
    <cellStyle name="Normal 19" xfId="1878"/>
    <cellStyle name="Normal 190" xfId="1879"/>
    <cellStyle name="Normal 191" xfId="1880"/>
    <cellStyle name="Normal 192" xfId="1881"/>
    <cellStyle name="Normal 193" xfId="1882"/>
    <cellStyle name="Normal 194" xfId="1883"/>
    <cellStyle name="Normal 195" xfId="1884"/>
    <cellStyle name="Normal 196" xfId="1885"/>
    <cellStyle name="Normal 197" xfId="1886"/>
    <cellStyle name="Normal 198" xfId="1887"/>
    <cellStyle name="Normal 199" xfId="1888"/>
    <cellStyle name="Normal 20" xfId="1889"/>
    <cellStyle name="Normal 200" xfId="1890"/>
    <cellStyle name="Normal 201" xfId="1891"/>
    <cellStyle name="Normal 202" xfId="1892"/>
    <cellStyle name="Normal 203" xfId="1893"/>
    <cellStyle name="Normal 204" xfId="1894"/>
    <cellStyle name="Normal 205" xfId="1895"/>
    <cellStyle name="Normal 206" xfId="1896"/>
    <cellStyle name="Normal 207" xfId="1897"/>
    <cellStyle name="Normal 208" xfId="1898"/>
    <cellStyle name="Normal 209" xfId="1899"/>
    <cellStyle name="Normal 21" xfId="1900"/>
    <cellStyle name="Normal 210" xfId="1901"/>
    <cellStyle name="Normal 211" xfId="1902"/>
    <cellStyle name="Normal 212" xfId="1903"/>
    <cellStyle name="Normal 213" xfId="1904"/>
    <cellStyle name="Normal 214" xfId="1905"/>
    <cellStyle name="Normal 215" xfId="1906"/>
    <cellStyle name="Normal 216" xfId="1907"/>
    <cellStyle name="Normal 217" xfId="1908"/>
    <cellStyle name="Normal 218" xfId="1909"/>
    <cellStyle name="Normal 219" xfId="1910"/>
    <cellStyle name="Normal 22" xfId="1911"/>
    <cellStyle name="Normal 220" xfId="1912"/>
    <cellStyle name="Normal 221" xfId="1913"/>
    <cellStyle name="Normal 222" xfId="1914"/>
    <cellStyle name="Normal 223" xfId="1915"/>
    <cellStyle name="Normal 224" xfId="1916"/>
    <cellStyle name="Normal 225" xfId="1917"/>
    <cellStyle name="Normal 226" xfId="1918"/>
    <cellStyle name="Normal 227" xfId="1919"/>
    <cellStyle name="Normal 228" xfId="1920"/>
    <cellStyle name="Normal 229" xfId="1921"/>
    <cellStyle name="Normal 23" xfId="1922"/>
    <cellStyle name="Normal 230" xfId="1923"/>
    <cellStyle name="Normal 231" xfId="1924"/>
    <cellStyle name="Normal 232" xfId="1925"/>
    <cellStyle name="Normal 233" xfId="1926"/>
    <cellStyle name="Normal 234" xfId="1927"/>
    <cellStyle name="Normal 235" xfId="1928"/>
    <cellStyle name="Normal 236" xfId="1929"/>
    <cellStyle name="Normal 237" xfId="1930"/>
    <cellStyle name="Normal 238" xfId="1931"/>
    <cellStyle name="Normal 239" xfId="1932"/>
    <cellStyle name="Normal 24" xfId="1933"/>
    <cellStyle name="Normal 240" xfId="1934"/>
    <cellStyle name="Normal 241" xfId="1935"/>
    <cellStyle name="Normal 242" xfId="1936"/>
    <cellStyle name="Normal 243" xfId="1937"/>
    <cellStyle name="Normal 244" xfId="1938"/>
    <cellStyle name="Normal 245" xfId="1939"/>
    <cellStyle name="Normal 246" xfId="1940"/>
    <cellStyle name="Normal 247" xfId="1941"/>
    <cellStyle name="Normal 248" xfId="1942"/>
    <cellStyle name="Normal 249" xfId="1943"/>
    <cellStyle name="Normal 25" xfId="1944"/>
    <cellStyle name="Normal 250" xfId="1945"/>
    <cellStyle name="Normal 251" xfId="1946"/>
    <cellStyle name="Normal 252" xfId="1947"/>
    <cellStyle name="Normal 253" xfId="1948"/>
    <cellStyle name="Normal 254" xfId="1949"/>
    <cellStyle name="Normal 255" xfId="1950"/>
    <cellStyle name="Normal 26" xfId="1951"/>
    <cellStyle name="Normal 27" xfId="1952"/>
    <cellStyle name="Normal 28" xfId="1953"/>
    <cellStyle name="Normal 29" xfId="1954"/>
    <cellStyle name="Normal 3" xfId="1955"/>
    <cellStyle name="Normal 30" xfId="1956"/>
    <cellStyle name="Normal 31" xfId="1957"/>
    <cellStyle name="Normal 32" xfId="1958"/>
    <cellStyle name="Normal 33" xfId="1959"/>
    <cellStyle name="Normal 34" xfId="1960"/>
    <cellStyle name="Normal 35" xfId="1961"/>
    <cellStyle name="Normal 36" xfId="1962"/>
    <cellStyle name="Normal 37" xfId="1963"/>
    <cellStyle name="Normal 38" xfId="1964"/>
    <cellStyle name="Normal 39" xfId="1965"/>
    <cellStyle name="Normal 4" xfId="1966"/>
    <cellStyle name="Normal 40" xfId="1967"/>
    <cellStyle name="Normal 41" xfId="1968"/>
    <cellStyle name="Normal 42" xfId="1969"/>
    <cellStyle name="Normal 43" xfId="1970"/>
    <cellStyle name="Normal 44" xfId="1971"/>
    <cellStyle name="Normal 45" xfId="1972"/>
    <cellStyle name="Normal 46" xfId="1973"/>
    <cellStyle name="Normal 47" xfId="1974"/>
    <cellStyle name="Normal 48" xfId="1975"/>
    <cellStyle name="Normal 49" xfId="1976"/>
    <cellStyle name="Normal 5" xfId="1977"/>
    <cellStyle name="Normal 50" xfId="1978"/>
    <cellStyle name="Normal 51" xfId="1979"/>
    <cellStyle name="Normal 52" xfId="1980"/>
    <cellStyle name="Normal 53" xfId="1981"/>
    <cellStyle name="Normal 54" xfId="1982"/>
    <cellStyle name="Normal 55" xfId="1983"/>
    <cellStyle name="Normal 56" xfId="1984"/>
    <cellStyle name="Normal 57" xfId="1985"/>
    <cellStyle name="Normal 58" xfId="1986"/>
    <cellStyle name="Normal 59" xfId="1987"/>
    <cellStyle name="Normal 6" xfId="1988"/>
    <cellStyle name="Normal 60" xfId="1989"/>
    <cellStyle name="Normal 61" xfId="1990"/>
    <cellStyle name="Normal 62" xfId="1991"/>
    <cellStyle name="Normal 63" xfId="1992"/>
    <cellStyle name="Normal 64" xfId="1993"/>
    <cellStyle name="Normal 65" xfId="1994"/>
    <cellStyle name="Normal 66" xfId="1995"/>
    <cellStyle name="Normal 67" xfId="1996"/>
    <cellStyle name="Normal 68" xfId="1997"/>
    <cellStyle name="Normal 69" xfId="1998"/>
    <cellStyle name="Normal 7" xfId="1999"/>
    <cellStyle name="Normal 70" xfId="2000"/>
    <cellStyle name="Normal 71" xfId="2001"/>
    <cellStyle name="Normal 72" xfId="2002"/>
    <cellStyle name="Normal 73" xfId="2003"/>
    <cellStyle name="Normal 74" xfId="2004"/>
    <cellStyle name="Normal 75" xfId="2005"/>
    <cellStyle name="Normal 76" xfId="2006"/>
    <cellStyle name="Normal 77" xfId="2007"/>
    <cellStyle name="Normal 78" xfId="2008"/>
    <cellStyle name="Normal 79" xfId="2009"/>
    <cellStyle name="Normal 8" xfId="2010"/>
    <cellStyle name="Normal 80" xfId="2011"/>
    <cellStyle name="Normal 81" xfId="2012"/>
    <cellStyle name="Normal 82" xfId="2013"/>
    <cellStyle name="Normal 83" xfId="2014"/>
    <cellStyle name="Normal 84" xfId="2015"/>
    <cellStyle name="Normal 85" xfId="2016"/>
    <cellStyle name="Normal 86" xfId="2017"/>
    <cellStyle name="Normal 87" xfId="2018"/>
    <cellStyle name="Normal 88" xfId="2019"/>
    <cellStyle name="Normal 89" xfId="2020"/>
    <cellStyle name="Normal 9" xfId="2021"/>
    <cellStyle name="Normal 90" xfId="2022"/>
    <cellStyle name="Normal 91" xfId="2023"/>
    <cellStyle name="Normal 92" xfId="2024"/>
    <cellStyle name="Normal 93" xfId="2025"/>
    <cellStyle name="Normal 94" xfId="2026"/>
    <cellStyle name="Normal 95" xfId="2027"/>
    <cellStyle name="Normal 96" xfId="2028"/>
    <cellStyle name="Normal 97" xfId="2029"/>
    <cellStyle name="Normal 98" xfId="2030"/>
    <cellStyle name="Normal 99" xfId="20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6"/>
  <sheetViews>
    <sheetView tabSelected="1" topLeftCell="A37" workbookViewId="0">
      <selection activeCell="C57" sqref="C57"/>
    </sheetView>
  </sheetViews>
  <sheetFormatPr defaultRowHeight="12.75"/>
  <cols>
    <col min="1" max="1" width="57.42578125" style="2" customWidth="1"/>
    <col min="2" max="2" width="20.28515625" style="2" customWidth="1"/>
    <col min="3" max="3" width="15.140625" style="2" customWidth="1"/>
    <col min="4" max="4" width="11.140625" style="2" customWidth="1"/>
    <col min="5" max="5" width="14.140625" style="2" customWidth="1"/>
    <col min="6" max="6" width="13.28515625" style="2" customWidth="1"/>
    <col min="7" max="7" width="15" style="2" bestFit="1" customWidth="1"/>
    <col min="8" max="16384" width="9.140625" style="2"/>
  </cols>
  <sheetData>
    <row r="1" spans="1:8">
      <c r="A1" s="1" t="s">
        <v>49</v>
      </c>
      <c r="B1" s="1"/>
      <c r="C1" s="1"/>
      <c r="D1" s="1"/>
      <c r="E1" s="1"/>
      <c r="F1" s="1"/>
      <c r="G1" s="1"/>
      <c r="H1" s="1"/>
    </row>
    <row r="2" spans="1:8">
      <c r="A2" s="1" t="s">
        <v>0</v>
      </c>
      <c r="B2" s="1"/>
      <c r="C2" s="1"/>
      <c r="D2" s="1"/>
      <c r="E2" s="1"/>
      <c r="F2" s="1"/>
      <c r="G2" s="1"/>
    </row>
    <row r="3" spans="1:8">
      <c r="A3" s="3" t="s">
        <v>1</v>
      </c>
      <c r="B3" s="3"/>
      <c r="C3" s="3"/>
      <c r="D3" s="3"/>
      <c r="E3" s="3"/>
      <c r="F3" s="3"/>
      <c r="G3" s="3"/>
    </row>
    <row r="4" spans="1:8" hidden="1">
      <c r="A4" s="4"/>
      <c r="B4" s="4"/>
      <c r="C4" s="4"/>
      <c r="D4" s="4"/>
      <c r="E4" s="4"/>
      <c r="F4" s="4"/>
      <c r="G4" s="4"/>
    </row>
    <row r="6" spans="1:8" s="10" customFormat="1">
      <c r="A6" s="5"/>
      <c r="B6" s="6" t="s">
        <v>2</v>
      </c>
      <c r="C6" s="7"/>
      <c r="D6" s="8"/>
      <c r="E6" s="9"/>
      <c r="F6" s="8"/>
      <c r="G6" s="9"/>
    </row>
    <row r="7" spans="1:8" s="10" customFormat="1">
      <c r="A7" s="11" t="s">
        <v>3</v>
      </c>
      <c r="B7" s="12" t="s">
        <v>4</v>
      </c>
      <c r="C7" s="12" t="s">
        <v>5</v>
      </c>
      <c r="D7" s="13" t="s">
        <v>6</v>
      </c>
      <c r="E7" s="14" t="s">
        <v>7</v>
      </c>
      <c r="F7" s="13" t="s">
        <v>7</v>
      </c>
      <c r="G7" s="14" t="s">
        <v>8</v>
      </c>
    </row>
    <row r="8" spans="1:8" s="10" customFormat="1">
      <c r="A8" s="15"/>
      <c r="B8" s="16" t="s">
        <v>9</v>
      </c>
      <c r="C8" s="17">
        <v>0.7</v>
      </c>
      <c r="D8" s="18"/>
      <c r="E8" s="16" t="s">
        <v>10</v>
      </c>
      <c r="F8" s="19" t="s">
        <v>11</v>
      </c>
      <c r="G8" s="20"/>
    </row>
    <row r="9" spans="1:8">
      <c r="A9" s="21" t="s">
        <v>12</v>
      </c>
      <c r="B9" s="22"/>
      <c r="C9" s="22"/>
      <c r="D9" s="23"/>
      <c r="E9" s="22"/>
      <c r="F9" s="23"/>
      <c r="G9" s="22"/>
    </row>
    <row r="10" spans="1:8">
      <c r="A10" s="24" t="s">
        <v>13</v>
      </c>
      <c r="B10" s="25">
        <v>2252688.6</v>
      </c>
      <c r="C10" s="25">
        <v>5256273.4000000004</v>
      </c>
      <c r="D10" s="26"/>
      <c r="E10" s="25"/>
      <c r="F10" s="26"/>
      <c r="G10" s="25">
        <f>SUM(B10:F10)</f>
        <v>7508962</v>
      </c>
    </row>
    <row r="11" spans="1:8">
      <c r="A11" s="24" t="s">
        <v>14</v>
      </c>
      <c r="B11" s="25"/>
      <c r="C11" s="25"/>
      <c r="D11" s="26"/>
      <c r="E11" s="25"/>
      <c r="F11" s="26"/>
      <c r="G11" s="25">
        <f>SUM(B11:F11)</f>
        <v>0</v>
      </c>
    </row>
    <row r="12" spans="1:8">
      <c r="A12" s="27" t="s">
        <v>15</v>
      </c>
      <c r="B12" s="28">
        <v>1177588.08</v>
      </c>
      <c r="C12" s="28">
        <v>2055000</v>
      </c>
      <c r="D12" s="23"/>
      <c r="E12" s="22"/>
      <c r="F12" s="23"/>
      <c r="G12" s="25">
        <f>SUM(B12:F12)</f>
        <v>3232588.08</v>
      </c>
    </row>
    <row r="13" spans="1:8">
      <c r="A13" s="27"/>
      <c r="B13" s="29"/>
      <c r="C13" s="29"/>
      <c r="D13" s="26"/>
      <c r="E13" s="25"/>
      <c r="F13" s="26"/>
      <c r="G13" s="25">
        <f>SUM(B13:F13)</f>
        <v>0</v>
      </c>
    </row>
    <row r="14" spans="1:8">
      <c r="A14" s="27"/>
      <c r="B14" s="29"/>
      <c r="C14" s="29"/>
      <c r="D14" s="26"/>
      <c r="E14" s="25"/>
      <c r="F14" s="26"/>
      <c r="G14" s="25">
        <f>SUM(B14:F14)</f>
        <v>0</v>
      </c>
    </row>
    <row r="15" spans="1:8">
      <c r="A15" s="24" t="s">
        <v>16</v>
      </c>
      <c r="B15" s="25">
        <f>SUM(B10:B14)</f>
        <v>3430276.68</v>
      </c>
      <c r="C15" s="25">
        <f>SUM(C10:C14)</f>
        <v>7311273.4000000004</v>
      </c>
      <c r="D15" s="25">
        <f>SUM(D10:D13)</f>
        <v>0</v>
      </c>
      <c r="E15" s="25">
        <f>SUM(E10:E13)</f>
        <v>0</v>
      </c>
      <c r="F15" s="25">
        <f>SUM(F10:F13)</f>
        <v>0</v>
      </c>
      <c r="G15" s="25">
        <f>SUM(G10:G14)</f>
        <v>10741550.08</v>
      </c>
    </row>
    <row r="16" spans="1:8">
      <c r="A16" s="24" t="s">
        <v>17</v>
      </c>
      <c r="B16" s="25"/>
      <c r="C16" s="25"/>
      <c r="D16" s="26"/>
      <c r="E16" s="25"/>
      <c r="F16" s="26"/>
      <c r="G16" s="25"/>
    </row>
    <row r="17" spans="1:7">
      <c r="A17" s="30" t="s">
        <v>18</v>
      </c>
      <c r="B17" s="31"/>
      <c r="C17" s="31"/>
      <c r="D17" s="32"/>
      <c r="E17" s="31"/>
      <c r="F17" s="32"/>
      <c r="G17" s="25">
        <f t="shared" ref="G17:G31" si="0">SUM(B17:F17)</f>
        <v>0</v>
      </c>
    </row>
    <row r="18" spans="1:7">
      <c r="A18" s="24" t="s">
        <v>19</v>
      </c>
      <c r="B18" s="25"/>
      <c r="C18" s="25">
        <f>72220</f>
        <v>72220</v>
      </c>
      <c r="D18" s="26"/>
      <c r="E18" s="25"/>
      <c r="F18" s="26"/>
      <c r="G18" s="25">
        <f t="shared" si="0"/>
        <v>72220</v>
      </c>
    </row>
    <row r="19" spans="1:7">
      <c r="A19" s="24" t="s">
        <v>20</v>
      </c>
      <c r="B19" s="25"/>
      <c r="C19" s="25">
        <v>800000</v>
      </c>
      <c r="D19" s="26"/>
      <c r="E19" s="25"/>
      <c r="F19" s="26"/>
      <c r="G19" s="25">
        <f t="shared" si="0"/>
        <v>800000</v>
      </c>
    </row>
    <row r="20" spans="1:7">
      <c r="A20" s="24" t="s">
        <v>21</v>
      </c>
      <c r="B20" s="25"/>
      <c r="C20" s="25">
        <v>78385</v>
      </c>
      <c r="D20" s="26"/>
      <c r="E20" s="25"/>
      <c r="F20" s="26"/>
      <c r="G20" s="25">
        <f t="shared" si="0"/>
        <v>78385</v>
      </c>
    </row>
    <row r="21" spans="1:7">
      <c r="A21" s="24" t="s">
        <v>22</v>
      </c>
      <c r="B21" s="25"/>
      <c r="C21" s="25">
        <v>463050</v>
      </c>
      <c r="D21" s="26"/>
      <c r="E21" s="25"/>
      <c r="F21" s="26"/>
      <c r="G21" s="25">
        <f t="shared" si="0"/>
        <v>463050</v>
      </c>
    </row>
    <row r="22" spans="1:7">
      <c r="A22" s="24" t="s">
        <v>23</v>
      </c>
      <c r="B22" s="25"/>
      <c r="C22" s="25">
        <v>241622.78</v>
      </c>
      <c r="D22" s="26"/>
      <c r="E22" s="25"/>
      <c r="F22" s="26"/>
      <c r="G22" s="25">
        <f t="shared" si="0"/>
        <v>241622.78</v>
      </c>
    </row>
    <row r="23" spans="1:7">
      <c r="A23" s="24" t="s">
        <v>24</v>
      </c>
      <c r="B23" s="25"/>
      <c r="C23" s="25">
        <v>76076</v>
      </c>
      <c r="D23" s="26"/>
      <c r="E23" s="25"/>
      <c r="F23" s="26"/>
      <c r="G23" s="25">
        <f t="shared" si="0"/>
        <v>76076</v>
      </c>
    </row>
    <row r="24" spans="1:7">
      <c r="A24" s="24" t="s">
        <v>25</v>
      </c>
      <c r="B24" s="25"/>
      <c r="C24" s="25">
        <f>53324+3523.08</f>
        <v>56847.08</v>
      </c>
      <c r="D24" s="26"/>
      <c r="E24" s="25"/>
      <c r="F24" s="26"/>
      <c r="G24" s="25">
        <f t="shared" si="0"/>
        <v>56847.08</v>
      </c>
    </row>
    <row r="25" spans="1:7">
      <c r="A25" s="24" t="s">
        <v>26</v>
      </c>
      <c r="B25" s="25"/>
      <c r="C25" s="25"/>
      <c r="D25" s="26"/>
      <c r="E25" s="25"/>
      <c r="F25" s="26"/>
      <c r="G25" s="25">
        <f t="shared" si="0"/>
        <v>0</v>
      </c>
    </row>
    <row r="26" spans="1:7">
      <c r="A26" s="24" t="s">
        <v>27</v>
      </c>
      <c r="B26" s="25"/>
      <c r="C26" s="25"/>
      <c r="D26" s="26"/>
      <c r="E26" s="25"/>
      <c r="F26" s="26"/>
      <c r="G26" s="25">
        <f t="shared" si="0"/>
        <v>0</v>
      </c>
    </row>
    <row r="27" spans="1:7">
      <c r="A27" s="24" t="s">
        <v>28</v>
      </c>
      <c r="B27" s="25"/>
      <c r="C27" s="25">
        <v>345670</v>
      </c>
      <c r="D27" s="26"/>
      <c r="E27" s="25"/>
      <c r="F27" s="26"/>
      <c r="G27" s="25">
        <f t="shared" si="0"/>
        <v>345670</v>
      </c>
    </row>
    <row r="28" spans="1:7">
      <c r="A28" s="24" t="s">
        <v>29</v>
      </c>
      <c r="B28" s="25"/>
      <c r="C28" s="25">
        <v>100000</v>
      </c>
      <c r="D28" s="26"/>
      <c r="E28" s="25"/>
      <c r="F28" s="26"/>
      <c r="G28" s="25">
        <f t="shared" si="0"/>
        <v>100000</v>
      </c>
    </row>
    <row r="29" spans="1:7">
      <c r="A29" s="24" t="s">
        <v>30</v>
      </c>
      <c r="B29" s="25"/>
      <c r="C29" s="25"/>
      <c r="D29" s="26"/>
      <c r="E29" s="25"/>
      <c r="F29" s="26"/>
      <c r="G29" s="25">
        <f t="shared" si="0"/>
        <v>0</v>
      </c>
    </row>
    <row r="30" spans="1:7" hidden="1">
      <c r="A30" s="24" t="s">
        <v>31</v>
      </c>
      <c r="B30" s="25"/>
      <c r="C30" s="25"/>
      <c r="D30" s="26"/>
      <c r="E30" s="25"/>
      <c r="F30" s="26"/>
      <c r="G30" s="25">
        <f t="shared" si="0"/>
        <v>0</v>
      </c>
    </row>
    <row r="31" spans="1:7">
      <c r="A31" s="24" t="s">
        <v>32</v>
      </c>
      <c r="B31" s="25"/>
      <c r="C31" s="25">
        <f>69875.5+44000</f>
        <v>113875.5</v>
      </c>
      <c r="D31" s="26"/>
      <c r="E31" s="25"/>
      <c r="F31" s="26"/>
      <c r="G31" s="25">
        <f t="shared" si="0"/>
        <v>113875.5</v>
      </c>
    </row>
    <row r="32" spans="1:7">
      <c r="A32" s="24" t="s">
        <v>33</v>
      </c>
      <c r="B32" s="25">
        <f>SUM(B18:B30)</f>
        <v>0</v>
      </c>
      <c r="C32" s="25">
        <f>SUM(C18:C31)</f>
        <v>2347746.3600000003</v>
      </c>
      <c r="D32" s="26"/>
      <c r="E32" s="25"/>
      <c r="F32" s="26"/>
      <c r="G32" s="25">
        <f>SUM(G18:G31)</f>
        <v>2347746.3600000003</v>
      </c>
    </row>
    <row r="33" spans="1:7">
      <c r="A33" s="24" t="s">
        <v>34</v>
      </c>
      <c r="B33" s="25"/>
      <c r="C33" s="25"/>
      <c r="D33" s="26"/>
      <c r="E33" s="25"/>
      <c r="F33" s="26"/>
      <c r="G33" s="25"/>
    </row>
    <row r="34" spans="1:7">
      <c r="A34" s="33" t="s">
        <v>35</v>
      </c>
      <c r="B34" s="25">
        <v>2252688.6</v>
      </c>
      <c r="C34" s="25"/>
      <c r="D34" s="26"/>
      <c r="E34" s="25"/>
      <c r="F34" s="26"/>
      <c r="G34" s="25">
        <f t="shared" ref="G34:G42" si="1">SUM(B34:F34)</f>
        <v>2252688.6</v>
      </c>
    </row>
    <row r="35" spans="1:7" hidden="1">
      <c r="A35" s="24" t="s">
        <v>36</v>
      </c>
      <c r="B35" s="25"/>
      <c r="C35" s="25"/>
      <c r="D35" s="26"/>
      <c r="E35" s="25"/>
      <c r="F35" s="26"/>
      <c r="G35" s="25">
        <f t="shared" si="1"/>
        <v>0</v>
      </c>
    </row>
    <row r="36" spans="1:7" hidden="1">
      <c r="A36" s="24" t="s">
        <v>37</v>
      </c>
      <c r="B36" s="25"/>
      <c r="C36" s="25"/>
      <c r="D36" s="26"/>
      <c r="E36" s="25"/>
      <c r="F36" s="26"/>
      <c r="G36" s="25">
        <f t="shared" si="1"/>
        <v>0</v>
      </c>
    </row>
    <row r="37" spans="1:7">
      <c r="A37" s="24" t="s">
        <v>38</v>
      </c>
      <c r="B37" s="25"/>
      <c r="C37" s="25"/>
      <c r="D37" s="26"/>
      <c r="E37" s="25"/>
      <c r="F37" s="26"/>
      <c r="G37" s="25"/>
    </row>
    <row r="38" spans="1:7">
      <c r="A38" s="33" t="s">
        <v>39</v>
      </c>
      <c r="B38" s="25"/>
      <c r="C38" s="25">
        <f>453000+212800</f>
        <v>665800</v>
      </c>
      <c r="D38" s="26"/>
      <c r="E38" s="25"/>
      <c r="F38" s="26"/>
      <c r="G38" s="25">
        <f t="shared" si="1"/>
        <v>665800</v>
      </c>
    </row>
    <row r="39" spans="1:7">
      <c r="A39" s="33" t="s">
        <v>40</v>
      </c>
      <c r="B39" s="25"/>
      <c r="C39" s="25">
        <v>99099</v>
      </c>
      <c r="D39" s="26"/>
      <c r="E39" s="25"/>
      <c r="F39" s="26"/>
      <c r="G39" s="25">
        <f t="shared" si="1"/>
        <v>99099</v>
      </c>
    </row>
    <row r="40" spans="1:7">
      <c r="A40" s="33" t="s">
        <v>41</v>
      </c>
      <c r="B40" s="25"/>
      <c r="C40" s="25">
        <v>184000</v>
      </c>
      <c r="D40" s="26"/>
      <c r="E40" s="25"/>
      <c r="F40" s="26"/>
      <c r="G40" s="25">
        <f t="shared" si="1"/>
        <v>184000</v>
      </c>
    </row>
    <row r="41" spans="1:7">
      <c r="A41" s="33" t="s">
        <v>42</v>
      </c>
      <c r="B41" s="25"/>
      <c r="C41" s="25">
        <f>150000+127990</f>
        <v>277990</v>
      </c>
      <c r="D41" s="26"/>
      <c r="E41" s="25"/>
      <c r="F41" s="26"/>
      <c r="G41" s="25">
        <f t="shared" si="1"/>
        <v>277990</v>
      </c>
    </row>
    <row r="42" spans="1:7">
      <c r="A42" s="33" t="s">
        <v>43</v>
      </c>
      <c r="B42" s="25"/>
      <c r="C42" s="25">
        <v>85000</v>
      </c>
      <c r="D42" s="26"/>
      <c r="E42" s="25"/>
      <c r="F42" s="26"/>
      <c r="G42" s="25">
        <f t="shared" si="1"/>
        <v>85000</v>
      </c>
    </row>
    <row r="43" spans="1:7">
      <c r="A43" s="24" t="s">
        <v>33</v>
      </c>
      <c r="B43" s="25">
        <f>SUM(B34:B42)</f>
        <v>2252688.6</v>
      </c>
      <c r="C43" s="25">
        <f>SUM(C38:C42)</f>
        <v>1311889</v>
      </c>
      <c r="D43" s="26"/>
      <c r="E43" s="25"/>
      <c r="F43" s="26"/>
      <c r="G43" s="25">
        <f>SUM(G34:G42)</f>
        <v>3564577.6</v>
      </c>
    </row>
    <row r="44" spans="1:7">
      <c r="A44" s="24" t="s">
        <v>44</v>
      </c>
      <c r="B44" s="25">
        <f>B32+B43</f>
        <v>2252688.6</v>
      </c>
      <c r="C44" s="25">
        <f>C32+C43</f>
        <v>3659635.3600000003</v>
      </c>
      <c r="D44" s="25">
        <f>SUM(D17:D43)</f>
        <v>0</v>
      </c>
      <c r="E44" s="25">
        <f>SUM(E17:E43)</f>
        <v>0</v>
      </c>
      <c r="F44" s="25">
        <f>SUM(F17:F43)</f>
        <v>0</v>
      </c>
      <c r="G44" s="25">
        <f>G32+G43</f>
        <v>5912323.9600000009</v>
      </c>
    </row>
    <row r="45" spans="1:7" s="36" customFormat="1">
      <c r="A45" s="34" t="s">
        <v>45</v>
      </c>
      <c r="B45" s="35">
        <f t="shared" ref="B45:G45" si="2">B15-B44</f>
        <v>1177588.08</v>
      </c>
      <c r="C45" s="35">
        <f t="shared" si="2"/>
        <v>3651638.04</v>
      </c>
      <c r="D45" s="35">
        <f t="shared" si="2"/>
        <v>0</v>
      </c>
      <c r="E45" s="35">
        <f t="shared" si="2"/>
        <v>0</v>
      </c>
      <c r="F45" s="35">
        <f t="shared" si="2"/>
        <v>0</v>
      </c>
      <c r="G45" s="35">
        <f t="shared" si="2"/>
        <v>4829226.1199999992</v>
      </c>
    </row>
    <row r="47" spans="1:7" hidden="1">
      <c r="A47" s="2" t="s">
        <v>46</v>
      </c>
    </row>
    <row r="49" spans="1:9">
      <c r="I49" s="37"/>
    </row>
    <row r="50" spans="1:9">
      <c r="I50" s="37"/>
    </row>
    <row r="51" spans="1:9" s="10" customFormat="1">
      <c r="A51" s="10" t="s">
        <v>47</v>
      </c>
    </row>
    <row r="52" spans="1:9">
      <c r="A52" s="2" t="s">
        <v>48</v>
      </c>
    </row>
    <row r="70" spans="1:7" s="39" customFormat="1">
      <c r="A70" s="38"/>
      <c r="B70" s="38"/>
      <c r="C70" s="38"/>
      <c r="D70" s="38"/>
      <c r="E70" s="38"/>
      <c r="F70" s="38"/>
      <c r="G70" s="38"/>
    </row>
    <row r="71" spans="1:7" s="39" customFormat="1">
      <c r="A71" s="38"/>
      <c r="B71" s="38"/>
      <c r="C71" s="38"/>
      <c r="D71" s="38"/>
      <c r="E71" s="38"/>
      <c r="F71" s="38"/>
      <c r="G71" s="38"/>
    </row>
    <row r="72" spans="1:7" s="39" customFormat="1">
      <c r="A72" s="38"/>
      <c r="B72" s="38"/>
      <c r="C72" s="38"/>
      <c r="D72" s="38"/>
      <c r="E72" s="38"/>
      <c r="F72" s="38"/>
      <c r="G72" s="38"/>
    </row>
    <row r="73" spans="1:7" s="39" customFormat="1"/>
    <row r="74" spans="1:7" s="39" customFormat="1">
      <c r="B74" s="38"/>
      <c r="C74" s="38"/>
    </row>
    <row r="75" spans="1:7" s="39" customFormat="1">
      <c r="A75" s="40"/>
      <c r="B75" s="40"/>
      <c r="C75" s="40"/>
      <c r="D75" s="40"/>
      <c r="E75" s="40"/>
      <c r="F75" s="40"/>
      <c r="G75" s="40"/>
    </row>
    <row r="76" spans="1:7" s="39" customFormat="1">
      <c r="B76" s="40"/>
      <c r="C76" s="41"/>
      <c r="E76" s="40"/>
      <c r="F76" s="40"/>
    </row>
    <row r="77" spans="1:7" s="39" customFormat="1">
      <c r="B77" s="23"/>
      <c r="C77" s="23"/>
      <c r="D77" s="23"/>
      <c r="E77" s="23"/>
      <c r="F77" s="23"/>
      <c r="G77" s="23"/>
    </row>
    <row r="78" spans="1:7" s="39" customFormat="1">
      <c r="B78" s="23"/>
      <c r="C78" s="23"/>
      <c r="D78" s="23"/>
      <c r="E78" s="23"/>
      <c r="F78" s="23"/>
      <c r="G78" s="23"/>
    </row>
    <row r="79" spans="1:7" s="39" customFormat="1">
      <c r="B79" s="23"/>
      <c r="C79" s="23"/>
      <c r="D79" s="23"/>
      <c r="E79" s="23"/>
      <c r="F79" s="23"/>
      <c r="G79" s="23"/>
    </row>
    <row r="80" spans="1:7" s="39" customFormat="1">
      <c r="B80" s="23"/>
      <c r="C80" s="23"/>
      <c r="D80" s="23"/>
      <c r="E80" s="23"/>
      <c r="F80" s="23"/>
      <c r="G80" s="23"/>
    </row>
    <row r="81" spans="2:7" s="39" customFormat="1">
      <c r="B81" s="23"/>
      <c r="C81" s="23"/>
      <c r="D81" s="23"/>
      <c r="E81" s="23"/>
      <c r="F81" s="23"/>
      <c r="G81" s="23"/>
    </row>
    <row r="82" spans="2:7" s="39" customFormat="1">
      <c r="B82" s="23"/>
      <c r="C82" s="23"/>
      <c r="D82" s="23"/>
      <c r="E82" s="23"/>
      <c r="F82" s="23"/>
      <c r="G82" s="23"/>
    </row>
    <row r="83" spans="2:7" s="39" customFormat="1">
      <c r="B83" s="23"/>
      <c r="C83" s="23"/>
      <c r="D83" s="23"/>
      <c r="E83" s="23"/>
      <c r="F83" s="23"/>
      <c r="G83" s="23"/>
    </row>
    <row r="84" spans="2:7" s="39" customFormat="1">
      <c r="B84" s="23"/>
      <c r="C84" s="23"/>
      <c r="D84" s="23"/>
      <c r="E84" s="23"/>
      <c r="F84" s="23"/>
      <c r="G84" s="23"/>
    </row>
    <row r="85" spans="2:7" s="39" customFormat="1">
      <c r="B85" s="23"/>
      <c r="C85" s="23"/>
      <c r="D85" s="23"/>
      <c r="E85" s="23"/>
      <c r="F85" s="23"/>
      <c r="G85" s="23"/>
    </row>
    <row r="86" spans="2:7" s="39" customFormat="1">
      <c r="B86" s="23"/>
      <c r="C86" s="23"/>
      <c r="D86" s="23"/>
      <c r="E86" s="23"/>
      <c r="F86" s="23"/>
      <c r="G86" s="23"/>
    </row>
    <row r="87" spans="2:7" s="39" customFormat="1">
      <c r="B87" s="23"/>
      <c r="C87" s="23"/>
      <c r="D87" s="23"/>
      <c r="E87" s="23"/>
      <c r="F87" s="23"/>
      <c r="G87" s="23"/>
    </row>
    <row r="88" spans="2:7" s="39" customFormat="1">
      <c r="B88" s="23"/>
      <c r="C88" s="23"/>
      <c r="D88" s="23"/>
      <c r="E88" s="23"/>
      <c r="F88" s="23"/>
      <c r="G88" s="23"/>
    </row>
    <row r="89" spans="2:7" s="39" customFormat="1">
      <c r="B89" s="23"/>
      <c r="C89" s="23"/>
      <c r="D89" s="23"/>
      <c r="E89" s="23"/>
      <c r="F89" s="23"/>
      <c r="G89" s="23"/>
    </row>
    <row r="90" spans="2:7" s="39" customFormat="1">
      <c r="B90" s="23"/>
      <c r="C90" s="23"/>
      <c r="D90" s="23"/>
      <c r="E90" s="23"/>
      <c r="F90" s="23"/>
      <c r="G90" s="23"/>
    </row>
    <row r="91" spans="2:7" s="39" customFormat="1">
      <c r="B91" s="23"/>
      <c r="C91" s="23"/>
      <c r="D91" s="23"/>
      <c r="E91" s="23"/>
      <c r="F91" s="23"/>
      <c r="G91" s="23"/>
    </row>
    <row r="92" spans="2:7" s="39" customFormat="1">
      <c r="B92" s="23"/>
      <c r="C92" s="23"/>
      <c r="D92" s="23"/>
      <c r="E92" s="23"/>
      <c r="F92" s="23"/>
      <c r="G92" s="23"/>
    </row>
    <row r="93" spans="2:7" s="39" customFormat="1">
      <c r="B93" s="23"/>
      <c r="C93" s="23"/>
      <c r="D93" s="23"/>
      <c r="E93" s="23"/>
      <c r="F93" s="23"/>
      <c r="G93" s="23"/>
    </row>
    <row r="94" spans="2:7" s="39" customFormat="1">
      <c r="B94" s="23"/>
      <c r="C94" s="23"/>
      <c r="D94" s="23"/>
      <c r="E94" s="23"/>
      <c r="F94" s="23"/>
      <c r="G94" s="23"/>
    </row>
    <row r="95" spans="2:7" s="39" customFormat="1">
      <c r="B95" s="23"/>
      <c r="C95" s="23"/>
      <c r="D95" s="23"/>
      <c r="E95" s="23"/>
      <c r="F95" s="23"/>
      <c r="G95" s="23"/>
    </row>
    <row r="96" spans="2:7" s="39" customFormat="1">
      <c r="B96" s="23"/>
      <c r="C96" s="23"/>
      <c r="D96" s="23"/>
      <c r="E96" s="23"/>
      <c r="F96" s="23"/>
      <c r="G96" s="23"/>
    </row>
    <row r="97" spans="2:7" s="39" customFormat="1">
      <c r="B97" s="23"/>
      <c r="C97" s="23"/>
      <c r="D97" s="23"/>
      <c r="E97" s="23"/>
      <c r="F97" s="23"/>
      <c r="G97" s="23"/>
    </row>
    <row r="98" spans="2:7" s="39" customFormat="1">
      <c r="B98" s="23"/>
      <c r="C98" s="23"/>
      <c r="D98" s="23"/>
      <c r="E98" s="23"/>
      <c r="F98" s="23"/>
      <c r="G98" s="23"/>
    </row>
    <row r="99" spans="2:7" s="39" customFormat="1">
      <c r="B99" s="23"/>
      <c r="C99" s="23"/>
      <c r="D99" s="23"/>
      <c r="E99" s="23"/>
      <c r="F99" s="23"/>
      <c r="G99" s="23"/>
    </row>
    <row r="100" spans="2:7" s="39" customFormat="1">
      <c r="B100" s="23"/>
      <c r="C100" s="23"/>
      <c r="D100" s="23"/>
      <c r="E100" s="23"/>
      <c r="F100" s="23"/>
      <c r="G100" s="23"/>
    </row>
    <row r="101" spans="2:7" s="39" customFormat="1"/>
    <row r="102" spans="2:7" s="39" customFormat="1"/>
    <row r="103" spans="2:7" s="39" customFormat="1"/>
    <row r="104" spans="2:7" s="39" customFormat="1"/>
    <row r="105" spans="2:7" s="39" customFormat="1"/>
    <row r="106" spans="2:7" s="39" customFormat="1"/>
    <row r="107" spans="2:7" s="39" customFormat="1"/>
    <row r="108" spans="2:7" s="39" customFormat="1"/>
    <row r="109" spans="2:7" s="39" customFormat="1"/>
    <row r="110" spans="2:7" s="39" customFormat="1"/>
    <row r="111" spans="2:7" s="39" customFormat="1"/>
    <row r="112" spans="2:7" s="39" customFormat="1"/>
    <row r="113" spans="1:7" s="39" customFormat="1"/>
    <row r="114" spans="1:7" s="39" customFormat="1"/>
    <row r="115" spans="1:7" s="39" customFormat="1"/>
    <row r="116" spans="1:7" s="39" customFormat="1">
      <c r="A116" s="38"/>
      <c r="B116" s="38"/>
      <c r="C116" s="38"/>
      <c r="D116" s="38"/>
      <c r="E116" s="38"/>
      <c r="F116" s="38"/>
      <c r="G116" s="38"/>
    </row>
    <row r="117" spans="1:7" s="39" customFormat="1">
      <c r="A117" s="38"/>
      <c r="B117" s="38"/>
      <c r="C117" s="38"/>
      <c r="D117" s="38"/>
      <c r="E117" s="38"/>
      <c r="F117" s="38"/>
      <c r="G117" s="38"/>
    </row>
    <row r="118" spans="1:7" s="39" customFormat="1">
      <c r="A118" s="38"/>
      <c r="B118" s="38"/>
      <c r="C118" s="38"/>
      <c r="D118" s="38"/>
      <c r="E118" s="38"/>
      <c r="F118" s="38"/>
      <c r="G118" s="38"/>
    </row>
    <row r="119" spans="1:7" s="39" customFormat="1"/>
    <row r="120" spans="1:7" s="39" customFormat="1">
      <c r="B120" s="38"/>
      <c r="C120" s="38"/>
    </row>
    <row r="121" spans="1:7" s="39" customFormat="1">
      <c r="A121" s="40"/>
      <c r="B121" s="40"/>
      <c r="C121" s="40"/>
      <c r="D121" s="40"/>
      <c r="E121" s="40"/>
      <c r="F121" s="40"/>
      <c r="G121" s="40"/>
    </row>
    <row r="122" spans="1:7" s="39" customFormat="1">
      <c r="B122" s="40"/>
      <c r="C122" s="41"/>
      <c r="E122" s="40"/>
      <c r="F122" s="40"/>
    </row>
    <row r="123" spans="1:7" s="39" customFormat="1">
      <c r="B123" s="23"/>
      <c r="C123" s="23"/>
      <c r="D123" s="23"/>
      <c r="E123" s="23"/>
      <c r="F123" s="23"/>
      <c r="G123" s="23"/>
    </row>
    <row r="124" spans="1:7" s="39" customFormat="1">
      <c r="B124" s="23"/>
      <c r="C124" s="23"/>
      <c r="D124" s="23"/>
      <c r="E124" s="23"/>
      <c r="F124" s="23"/>
      <c r="G124" s="23"/>
    </row>
    <row r="125" spans="1:7" s="39" customFormat="1">
      <c r="B125" s="23"/>
      <c r="C125" s="23"/>
      <c r="D125" s="23"/>
      <c r="E125" s="23"/>
      <c r="F125" s="23"/>
      <c r="G125" s="23"/>
    </row>
    <row r="126" spans="1:7" s="39" customFormat="1">
      <c r="B126" s="23"/>
      <c r="C126" s="23"/>
      <c r="D126" s="23"/>
      <c r="E126" s="23"/>
      <c r="F126" s="23"/>
      <c r="G126" s="23"/>
    </row>
    <row r="127" spans="1:7" s="39" customFormat="1">
      <c r="B127" s="23"/>
      <c r="C127" s="23"/>
      <c r="D127" s="23"/>
      <c r="E127" s="23"/>
      <c r="F127" s="23"/>
      <c r="G127" s="23"/>
    </row>
    <row r="128" spans="1:7" s="39" customFormat="1">
      <c r="B128" s="23"/>
      <c r="C128" s="23"/>
      <c r="D128" s="23"/>
      <c r="E128" s="23"/>
      <c r="F128" s="23"/>
      <c r="G128" s="23"/>
    </row>
    <row r="129" spans="2:7" s="39" customFormat="1">
      <c r="B129" s="23"/>
      <c r="C129" s="23"/>
      <c r="D129" s="23"/>
      <c r="E129" s="23"/>
      <c r="F129" s="23"/>
      <c r="G129" s="23"/>
    </row>
    <row r="130" spans="2:7" s="39" customFormat="1">
      <c r="B130" s="23"/>
      <c r="C130" s="23"/>
      <c r="D130" s="23"/>
      <c r="E130" s="23"/>
      <c r="F130" s="23"/>
      <c r="G130" s="23"/>
    </row>
    <row r="131" spans="2:7" s="39" customFormat="1">
      <c r="B131" s="23"/>
      <c r="C131" s="23"/>
      <c r="D131" s="23"/>
      <c r="E131" s="23"/>
      <c r="F131" s="23"/>
      <c r="G131" s="23"/>
    </row>
    <row r="132" spans="2:7" s="39" customFormat="1">
      <c r="B132" s="23"/>
      <c r="C132" s="23"/>
      <c r="D132" s="23"/>
      <c r="E132" s="23"/>
      <c r="F132" s="23"/>
      <c r="G132" s="23"/>
    </row>
    <row r="133" spans="2:7" s="39" customFormat="1">
      <c r="B133" s="23"/>
      <c r="C133" s="23"/>
      <c r="D133" s="23"/>
      <c r="E133" s="23"/>
      <c r="F133" s="23"/>
      <c r="G133" s="23"/>
    </row>
    <row r="134" spans="2:7" s="39" customFormat="1">
      <c r="B134" s="23"/>
      <c r="C134" s="23"/>
      <c r="D134" s="23"/>
      <c r="E134" s="23"/>
      <c r="F134" s="23"/>
      <c r="G134" s="23"/>
    </row>
    <row r="135" spans="2:7" s="39" customFormat="1">
      <c r="B135" s="23"/>
      <c r="C135" s="23"/>
      <c r="D135" s="23"/>
      <c r="E135" s="23"/>
      <c r="F135" s="23"/>
      <c r="G135" s="23"/>
    </row>
    <row r="136" spans="2:7" s="39" customFormat="1">
      <c r="B136" s="23"/>
      <c r="C136" s="23"/>
      <c r="D136" s="23"/>
      <c r="E136" s="23"/>
      <c r="F136" s="23"/>
      <c r="G136" s="23"/>
    </row>
    <row r="137" spans="2:7" s="39" customFormat="1">
      <c r="B137" s="23"/>
      <c r="C137" s="23"/>
      <c r="D137" s="23"/>
      <c r="E137" s="23"/>
      <c r="F137" s="23"/>
      <c r="G137" s="23"/>
    </row>
    <row r="138" spans="2:7" s="39" customFormat="1">
      <c r="B138" s="23"/>
      <c r="C138" s="23"/>
      <c r="D138" s="23"/>
      <c r="E138" s="23"/>
      <c r="F138" s="23"/>
      <c r="G138" s="23"/>
    </row>
    <row r="139" spans="2:7" s="39" customFormat="1">
      <c r="B139" s="23"/>
      <c r="C139" s="23"/>
      <c r="D139" s="23"/>
      <c r="E139" s="23"/>
      <c r="F139" s="23"/>
      <c r="G139" s="23"/>
    </row>
    <row r="140" spans="2:7" s="39" customFormat="1">
      <c r="B140" s="23"/>
      <c r="C140" s="23"/>
      <c r="D140" s="23"/>
      <c r="E140" s="23"/>
      <c r="F140" s="23"/>
      <c r="G140" s="23"/>
    </row>
    <row r="141" spans="2:7" s="39" customFormat="1">
      <c r="B141" s="23"/>
      <c r="C141" s="23"/>
      <c r="D141" s="23"/>
      <c r="E141" s="23"/>
      <c r="F141" s="23"/>
      <c r="G141" s="23"/>
    </row>
    <row r="142" spans="2:7" s="39" customFormat="1">
      <c r="B142" s="23"/>
      <c r="C142" s="23"/>
      <c r="D142" s="23"/>
      <c r="E142" s="23"/>
      <c r="F142" s="23"/>
      <c r="G142" s="23"/>
    </row>
    <row r="143" spans="2:7" s="39" customFormat="1">
      <c r="B143" s="23"/>
      <c r="C143" s="23"/>
      <c r="D143" s="23"/>
      <c r="E143" s="23"/>
      <c r="F143" s="23"/>
      <c r="G143" s="23"/>
    </row>
    <row r="144" spans="2:7" s="39" customFormat="1">
      <c r="B144" s="23"/>
      <c r="C144" s="23"/>
      <c r="D144" s="23"/>
      <c r="E144" s="23"/>
      <c r="F144" s="23"/>
      <c r="G144" s="23"/>
    </row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177" s="39" customFormat="1"/>
    <row r="178" s="39" customFormat="1"/>
    <row r="179" s="39" customFormat="1"/>
    <row r="180" s="39" customFormat="1"/>
    <row r="181" s="39" customFormat="1"/>
    <row r="182" s="39" customFormat="1"/>
    <row r="183" s="39" customFormat="1"/>
    <row r="184" s="39" customFormat="1"/>
    <row r="185" s="39" customFormat="1"/>
    <row r="186" s="39" customFormat="1"/>
    <row r="187" s="39" customFormat="1"/>
    <row r="188" s="39" customFormat="1"/>
    <row r="189" s="39" customFormat="1"/>
    <row r="190" s="39" customFormat="1"/>
    <row r="191" s="39" customFormat="1"/>
    <row r="192" s="39" customFormat="1"/>
    <row r="193" s="39" customFormat="1"/>
    <row r="194" s="39" customFormat="1"/>
    <row r="195" s="39" customFormat="1"/>
    <row r="196" s="39" customFormat="1"/>
    <row r="197" s="39" customFormat="1"/>
    <row r="198" s="39" customFormat="1"/>
    <row r="199" s="39" customFormat="1"/>
    <row r="200" s="39" customFormat="1"/>
    <row r="201" s="39" customFormat="1"/>
    <row r="202" s="39" customFormat="1"/>
    <row r="203" s="39" customFormat="1"/>
    <row r="204" s="39" customFormat="1"/>
    <row r="205" s="39" customFormat="1"/>
    <row r="206" s="39" customFormat="1"/>
    <row r="207" s="39" customFormat="1"/>
    <row r="208" s="39" customFormat="1"/>
    <row r="209" s="39" customFormat="1"/>
    <row r="210" s="39" customFormat="1"/>
    <row r="211" s="39" customFormat="1"/>
    <row r="212" s="39" customFormat="1"/>
    <row r="213" s="39" customFormat="1"/>
    <row r="214" s="39" customFormat="1"/>
    <row r="215" s="39" customFormat="1"/>
    <row r="216" s="39" customFormat="1"/>
    <row r="217" s="39" customFormat="1"/>
    <row r="218" s="39" customFormat="1"/>
    <row r="219" s="39" customFormat="1"/>
    <row r="220" s="39" customFormat="1"/>
    <row r="221" s="39" customFormat="1"/>
    <row r="222" s="39" customFormat="1"/>
    <row r="223" s="39" customFormat="1"/>
    <row r="224" s="39" customFormat="1"/>
    <row r="225" s="39" customFormat="1"/>
    <row r="226" s="39" customFormat="1"/>
    <row r="227" s="39" customFormat="1"/>
    <row r="228" s="39" customFormat="1"/>
    <row r="229" s="39" customFormat="1"/>
    <row r="230" s="39" customFormat="1"/>
    <row r="231" s="39" customFormat="1"/>
    <row r="232" s="39" customFormat="1"/>
    <row r="233" s="39" customFormat="1"/>
    <row r="234" s="39" customFormat="1"/>
    <row r="235" s="39" customFormat="1"/>
    <row r="236" s="39" customFormat="1"/>
    <row r="237" s="39" customFormat="1"/>
    <row r="238" s="39" customFormat="1"/>
    <row r="239" s="39" customFormat="1"/>
    <row r="240" s="39" customFormat="1"/>
    <row r="241" s="39" customFormat="1"/>
    <row r="242" s="39" customFormat="1"/>
    <row r="243" s="39" customFormat="1"/>
    <row r="244" s="39" customFormat="1"/>
    <row r="245" s="39" customFormat="1"/>
    <row r="246" s="39" customFormat="1"/>
    <row r="247" s="39" customFormat="1"/>
    <row r="248" s="39" customFormat="1"/>
    <row r="249" s="39" customFormat="1"/>
    <row r="250" s="39" customFormat="1"/>
    <row r="251" s="39" customFormat="1"/>
    <row r="252" s="39" customFormat="1"/>
    <row r="253" s="39" customFormat="1"/>
    <row r="254" s="39" customFormat="1"/>
    <row r="255" s="39" customFormat="1"/>
    <row r="256" s="39" customFormat="1"/>
    <row r="257" s="39" customFormat="1"/>
    <row r="258" s="39" customFormat="1"/>
    <row r="259" s="39" customFormat="1"/>
    <row r="260" s="39" customFormat="1"/>
    <row r="261" s="39" customFormat="1"/>
    <row r="262" s="39" customFormat="1"/>
    <row r="263" s="39" customFormat="1"/>
    <row r="264" s="39" customFormat="1"/>
    <row r="265" s="39" customFormat="1"/>
    <row r="266" s="39" customFormat="1"/>
    <row r="267" s="39" customFormat="1"/>
    <row r="268" s="39" customFormat="1"/>
    <row r="269" s="39" customFormat="1"/>
    <row r="270" s="39" customFormat="1"/>
    <row r="271" s="39" customFormat="1"/>
    <row r="272" s="39" customFormat="1"/>
    <row r="273" s="39" customFormat="1"/>
    <row r="274" s="39" customFormat="1"/>
    <row r="275" s="39" customFormat="1"/>
    <row r="276" s="39" customFormat="1"/>
    <row r="277" s="39" customFormat="1"/>
    <row r="278" s="39" customFormat="1"/>
    <row r="279" s="39" customFormat="1"/>
    <row r="280" s="39" customFormat="1"/>
    <row r="281" s="39" customFormat="1"/>
    <row r="282" s="39" customFormat="1"/>
    <row r="283" s="39" customFormat="1"/>
    <row r="284" s="39" customFormat="1"/>
    <row r="285" s="39" customFormat="1"/>
    <row r="286" s="39" customFormat="1"/>
    <row r="287" s="39" customFormat="1"/>
    <row r="288" s="39" customFormat="1"/>
    <row r="289" s="39" customFormat="1"/>
    <row r="290" s="39" customFormat="1"/>
    <row r="291" s="39" customFormat="1"/>
    <row r="292" s="39" customFormat="1"/>
    <row r="293" s="39" customFormat="1"/>
    <row r="294" s="39" customFormat="1"/>
    <row r="295" s="39" customFormat="1"/>
    <row r="296" s="39" customFormat="1"/>
    <row r="297" s="39" customFormat="1"/>
    <row r="298" s="39" customFormat="1"/>
    <row r="299" s="39" customFormat="1"/>
    <row r="300" s="39" customFormat="1"/>
    <row r="301" s="39" customFormat="1"/>
    <row r="302" s="39" customFormat="1"/>
    <row r="303" s="39" customFormat="1"/>
    <row r="304" s="39" customFormat="1"/>
    <row r="305" s="39" customFormat="1"/>
    <row r="306" s="39" customFormat="1"/>
    <row r="307" s="39" customFormat="1"/>
    <row r="308" s="39" customFormat="1"/>
    <row r="309" s="39" customFormat="1"/>
    <row r="310" s="39" customFormat="1"/>
    <row r="311" s="39" customFormat="1"/>
    <row r="312" s="39" customFormat="1"/>
    <row r="313" s="39" customFormat="1"/>
    <row r="314" s="39" customFormat="1"/>
    <row r="315" s="39" customFormat="1"/>
    <row r="316" s="39" customFormat="1"/>
    <row r="317" s="39" customFormat="1"/>
    <row r="318" s="39" customFormat="1"/>
    <row r="319" s="39" customFormat="1"/>
    <row r="320" s="39" customFormat="1"/>
    <row r="321" s="39" customFormat="1"/>
    <row r="322" s="39" customFormat="1"/>
    <row r="323" s="39" customFormat="1"/>
    <row r="324" s="39" customFormat="1"/>
    <row r="325" s="39" customFormat="1"/>
    <row r="326" s="39" customFormat="1"/>
    <row r="327" s="39" customFormat="1"/>
    <row r="328" s="39" customFormat="1"/>
    <row r="329" s="39" customFormat="1"/>
    <row r="330" s="39" customFormat="1"/>
    <row r="331" s="39" customFormat="1"/>
    <row r="332" s="39" customFormat="1"/>
    <row r="333" s="39" customFormat="1"/>
    <row r="334" s="39" customFormat="1"/>
    <row r="335" s="39" customFormat="1"/>
    <row r="336" s="39" customFormat="1"/>
    <row r="337" s="39" customFormat="1"/>
    <row r="338" s="39" customFormat="1"/>
    <row r="339" s="39" customFormat="1"/>
    <row r="340" s="39" customFormat="1"/>
    <row r="341" s="39" customFormat="1"/>
    <row r="342" s="39" customFormat="1"/>
    <row r="343" s="39" customFormat="1"/>
    <row r="344" s="39" customFormat="1"/>
    <row r="345" s="39" customFormat="1"/>
    <row r="346" s="39" customFormat="1"/>
    <row r="347" s="39" customFormat="1"/>
    <row r="348" s="39" customFormat="1"/>
    <row r="349" s="39" customFormat="1"/>
    <row r="350" s="39" customFormat="1"/>
    <row r="351" s="39" customFormat="1"/>
    <row r="352" s="39" customFormat="1"/>
    <row r="353" s="39" customFormat="1"/>
    <row r="354" s="39" customFormat="1"/>
    <row r="355" s="39" customFormat="1"/>
    <row r="356" s="39" customFormat="1"/>
    <row r="357" s="39" customFormat="1"/>
    <row r="358" s="39" customFormat="1"/>
    <row r="359" s="39" customFormat="1"/>
    <row r="360" s="39" customFormat="1"/>
    <row r="361" s="39" customFormat="1"/>
    <row r="362" s="39" customFormat="1"/>
    <row r="363" s="39" customFormat="1"/>
    <row r="364" s="39" customFormat="1"/>
    <row r="365" s="39" customFormat="1"/>
    <row r="366" s="39" customFormat="1"/>
    <row r="367" s="39" customFormat="1"/>
    <row r="368" s="39" customFormat="1"/>
    <row r="369" s="39" customFormat="1"/>
    <row r="370" s="39" customFormat="1"/>
    <row r="371" s="39" customFormat="1"/>
    <row r="372" s="39" customFormat="1"/>
    <row r="373" s="39" customFormat="1"/>
    <row r="374" s="39" customFormat="1"/>
    <row r="375" s="39" customFormat="1"/>
    <row r="376" s="39" customFormat="1"/>
    <row r="377" s="39" customFormat="1"/>
    <row r="378" s="39" customFormat="1"/>
    <row r="379" s="39" customFormat="1"/>
    <row r="380" s="39" customFormat="1"/>
    <row r="381" s="39" customFormat="1"/>
    <row r="382" s="39" customFormat="1"/>
    <row r="383" s="39" customFormat="1"/>
    <row r="384" s="39" customFormat="1"/>
    <row r="385" s="39" customFormat="1"/>
    <row r="386" s="39" customFormat="1"/>
    <row r="387" s="39" customFormat="1"/>
    <row r="388" s="39" customFormat="1"/>
    <row r="389" s="39" customFormat="1"/>
    <row r="390" s="39" customFormat="1"/>
    <row r="391" s="39" customFormat="1"/>
    <row r="392" s="39" customFormat="1"/>
    <row r="393" s="39" customFormat="1"/>
    <row r="394" s="39" customFormat="1"/>
    <row r="395" s="39" customFormat="1"/>
    <row r="396" s="39" customFormat="1"/>
    <row r="397" s="39" customFormat="1"/>
    <row r="398" s="39" customFormat="1"/>
    <row r="399" s="39" customFormat="1"/>
    <row r="400" s="39" customFormat="1"/>
    <row r="401" s="39" customFormat="1"/>
    <row r="402" s="39" customFormat="1"/>
    <row r="403" s="39" customFormat="1"/>
    <row r="404" s="39" customFormat="1"/>
    <row r="405" s="39" customFormat="1"/>
    <row r="406" s="39" customFormat="1"/>
    <row r="407" s="39" customFormat="1"/>
    <row r="408" s="39" customFormat="1"/>
    <row r="409" s="39" customFormat="1"/>
    <row r="410" s="39" customFormat="1"/>
    <row r="411" s="39" customFormat="1"/>
    <row r="412" s="39" customFormat="1"/>
    <row r="413" s="39" customFormat="1"/>
    <row r="414" s="39" customFormat="1"/>
    <row r="415" s="39" customFormat="1"/>
    <row r="416" s="39" customFormat="1"/>
    <row r="417" s="39" customFormat="1"/>
    <row r="418" s="39" customFormat="1"/>
    <row r="419" s="39" customFormat="1"/>
    <row r="420" s="39" customFormat="1"/>
    <row r="421" s="39" customFormat="1"/>
    <row r="422" s="39" customFormat="1"/>
    <row r="423" s="39" customFormat="1"/>
    <row r="424" s="39" customFormat="1"/>
    <row r="425" s="39" customFormat="1"/>
    <row r="426" s="39" customFormat="1"/>
    <row r="427" s="39" customFormat="1"/>
    <row r="428" s="39" customFormat="1"/>
    <row r="429" s="39" customFormat="1"/>
    <row r="430" s="39" customFormat="1"/>
    <row r="431" s="39" customFormat="1"/>
    <row r="432" s="39" customFormat="1"/>
    <row r="433" s="39" customFormat="1"/>
    <row r="434" s="39" customFormat="1"/>
    <row r="435" s="39" customFormat="1"/>
    <row r="436" s="39" customFormat="1"/>
    <row r="437" s="39" customFormat="1"/>
    <row r="438" s="39" customFormat="1"/>
    <row r="439" s="39" customFormat="1"/>
    <row r="440" s="39" customFormat="1"/>
    <row r="441" s="39" customFormat="1"/>
    <row r="442" s="39" customFormat="1"/>
    <row r="443" s="39" customFormat="1"/>
    <row r="444" s="39" customFormat="1"/>
    <row r="445" s="39" customFormat="1"/>
    <row r="446" s="39" customFormat="1"/>
    <row r="447" s="39" customFormat="1"/>
    <row r="448" s="39" customFormat="1"/>
    <row r="449" s="39" customFormat="1"/>
    <row r="450" s="39" customFormat="1"/>
    <row r="451" s="39" customFormat="1"/>
    <row r="452" s="39" customFormat="1"/>
    <row r="453" s="39" customFormat="1"/>
    <row r="454" s="39" customFormat="1"/>
    <row r="455" s="39" customFormat="1"/>
    <row r="456" s="39" customFormat="1"/>
    <row r="457" s="39" customFormat="1"/>
    <row r="458" s="39" customFormat="1"/>
    <row r="459" s="39" customFormat="1"/>
    <row r="460" s="39" customFormat="1"/>
    <row r="461" s="39" customFormat="1"/>
    <row r="462" s="39" customFormat="1"/>
    <row r="463" s="39" customFormat="1"/>
    <row r="464" s="39" customFormat="1"/>
    <row r="465" s="39" customFormat="1"/>
    <row r="466" s="39" customFormat="1"/>
    <row r="467" s="39" customFormat="1"/>
    <row r="468" s="39" customFormat="1"/>
    <row r="469" s="39" customFormat="1"/>
    <row r="470" s="39" customFormat="1"/>
    <row r="471" s="39" customFormat="1"/>
    <row r="472" s="39" customFormat="1"/>
    <row r="473" s="39" customFormat="1"/>
    <row r="474" s="39" customFormat="1"/>
    <row r="475" s="39" customFormat="1"/>
    <row r="476" s="39" customFormat="1"/>
    <row r="477" s="39" customFormat="1"/>
    <row r="478" s="39" customFormat="1"/>
    <row r="479" s="39" customFormat="1"/>
    <row r="480" s="39" customFormat="1"/>
    <row r="481" s="39" customFormat="1"/>
    <row r="482" s="39" customFormat="1"/>
    <row r="483" s="39" customFormat="1"/>
    <row r="484" s="39" customFormat="1"/>
    <row r="485" s="39" customFormat="1"/>
    <row r="486" s="39" customFormat="1"/>
    <row r="487" s="39" customFormat="1"/>
    <row r="488" s="39" customFormat="1"/>
    <row r="489" s="39" customFormat="1"/>
    <row r="490" s="39" customFormat="1"/>
    <row r="491" s="39" customFormat="1"/>
    <row r="492" s="39" customFormat="1"/>
    <row r="493" s="39" customFormat="1"/>
    <row r="494" s="39" customFormat="1"/>
    <row r="495" s="39" customFormat="1"/>
    <row r="496" s="39" customFormat="1"/>
    <row r="497" s="39" customFormat="1"/>
    <row r="498" s="39" customFormat="1"/>
    <row r="499" s="39" customFormat="1"/>
    <row r="500" s="39" customFormat="1"/>
    <row r="501" s="39" customFormat="1"/>
    <row r="502" s="39" customFormat="1"/>
    <row r="503" s="39" customFormat="1"/>
    <row r="504" s="39" customFormat="1"/>
    <row r="505" s="39" customFormat="1"/>
    <row r="506" s="39" customFormat="1"/>
    <row r="507" s="39" customFormat="1"/>
    <row r="508" s="39" customFormat="1"/>
    <row r="509" s="39" customFormat="1"/>
    <row r="510" s="39" customFormat="1"/>
    <row r="511" s="39" customFormat="1"/>
    <row r="512" s="39" customFormat="1"/>
    <row r="513" s="39" customFormat="1"/>
    <row r="514" s="39" customFormat="1"/>
    <row r="515" s="39" customFormat="1"/>
    <row r="516" s="39" customFormat="1"/>
    <row r="517" s="39" customFormat="1"/>
    <row r="518" s="39" customFormat="1"/>
    <row r="519" s="39" customFormat="1"/>
    <row r="520" s="39" customFormat="1"/>
    <row r="521" s="39" customFormat="1"/>
    <row r="522" s="39" customFormat="1"/>
    <row r="523" s="39" customFormat="1"/>
    <row r="524" s="39" customFormat="1"/>
    <row r="525" s="39" customFormat="1"/>
    <row r="526" s="39" customFormat="1"/>
    <row r="527" s="39" customFormat="1"/>
    <row r="528" s="39" customFormat="1"/>
    <row r="529" s="39" customFormat="1"/>
    <row r="530" s="39" customFormat="1"/>
    <row r="531" s="39" customFormat="1"/>
    <row r="532" s="39" customFormat="1"/>
    <row r="533" s="39" customFormat="1"/>
    <row r="534" s="39" customFormat="1"/>
    <row r="535" s="39" customFormat="1"/>
    <row r="536" s="39" customFormat="1"/>
    <row r="537" s="39" customFormat="1"/>
    <row r="538" s="39" customFormat="1"/>
    <row r="539" s="39" customFormat="1"/>
    <row r="540" s="39" customFormat="1"/>
    <row r="541" s="39" customFormat="1"/>
    <row r="542" s="39" customFormat="1"/>
    <row r="543" s="39" customFormat="1"/>
    <row r="544" s="39" customFormat="1"/>
    <row r="545" s="39" customFormat="1"/>
    <row r="546" s="39" customFormat="1"/>
    <row r="547" s="39" customFormat="1"/>
    <row r="548" s="39" customFormat="1"/>
    <row r="549" s="39" customFormat="1"/>
    <row r="550" s="39" customFormat="1"/>
    <row r="551" s="39" customFormat="1"/>
    <row r="552" s="39" customFormat="1"/>
    <row r="553" s="39" customFormat="1"/>
    <row r="554" s="39" customFormat="1"/>
    <row r="555" s="39" customFormat="1"/>
    <row r="556" s="39" customFormat="1"/>
    <row r="557" s="39" customFormat="1"/>
    <row r="558" s="39" customFormat="1"/>
    <row r="559" s="39" customFormat="1"/>
    <row r="560" s="39" customFormat="1"/>
    <row r="561" s="39" customFormat="1"/>
    <row r="562" s="39" customFormat="1"/>
    <row r="563" s="39" customFormat="1"/>
    <row r="564" s="39" customFormat="1"/>
    <row r="565" s="39" customFormat="1"/>
    <row r="566" s="39" customFormat="1"/>
    <row r="567" s="39" customFormat="1"/>
    <row r="568" s="39" customFormat="1"/>
    <row r="569" s="39" customFormat="1"/>
    <row r="570" s="39" customFormat="1"/>
    <row r="571" s="39" customFormat="1"/>
    <row r="572" s="39" customFormat="1"/>
    <row r="573" s="39" customFormat="1"/>
    <row r="574" s="39" customFormat="1"/>
    <row r="575" s="39" customFormat="1"/>
    <row r="576" s="39" customFormat="1"/>
  </sheetData>
  <mergeCells count="12">
    <mergeCell ref="A72:G72"/>
    <mergeCell ref="B74:C74"/>
    <mergeCell ref="A116:G116"/>
    <mergeCell ref="A117:G117"/>
    <mergeCell ref="A118:G118"/>
    <mergeCell ref="B120:C120"/>
    <mergeCell ref="A2:G2"/>
    <mergeCell ref="A3:G3"/>
    <mergeCell ref="B6:C6"/>
    <mergeCell ref="A70:G70"/>
    <mergeCell ref="A71:G71"/>
    <mergeCell ref="A1:H1"/>
  </mergeCells>
  <printOptions horizontalCentered="1"/>
  <pageMargins left="0.7" right="0.7" top="0.5" bottom="0.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LDRRM 4Q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</dc:creator>
  <cp:lastModifiedBy>MIS</cp:lastModifiedBy>
  <cp:lastPrinted>2019-03-25T05:01:07Z</cp:lastPrinted>
  <dcterms:created xsi:type="dcterms:W3CDTF">2019-03-25T05:00:14Z</dcterms:created>
  <dcterms:modified xsi:type="dcterms:W3CDTF">2019-03-25T05:02:01Z</dcterms:modified>
</cp:coreProperties>
</file>